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4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2" i="4" l="1"/>
  <c r="AD12" i="4" s="1"/>
  <c r="AE12" i="4" s="1"/>
  <c r="AC13" i="4"/>
  <c r="AD13" i="4" s="1"/>
  <c r="AE13" i="4" s="1"/>
  <c r="AC14" i="4"/>
  <c r="AD14" i="4" s="1"/>
  <c r="AE14" i="4" s="1"/>
  <c r="AC15" i="4"/>
  <c r="AD15" i="4" s="1"/>
  <c r="AE15" i="4" s="1"/>
  <c r="AC16" i="4"/>
  <c r="AD16" i="4" s="1"/>
  <c r="AE16" i="4" s="1"/>
  <c r="AC17" i="4"/>
  <c r="AD17" i="4" s="1"/>
  <c r="AE17" i="4" s="1"/>
  <c r="AC18" i="4"/>
  <c r="AD18" i="4" s="1"/>
  <c r="AE18" i="4" s="1"/>
  <c r="AC19" i="4"/>
  <c r="AD19" i="4" s="1"/>
  <c r="AE19" i="4" s="1"/>
  <c r="AC20" i="4"/>
  <c r="AD20" i="4" s="1"/>
  <c r="AE20" i="4" s="1"/>
  <c r="AC21" i="4"/>
  <c r="AD21" i="4" s="1"/>
  <c r="AE21" i="4" s="1"/>
  <c r="AC22" i="4"/>
  <c r="AD22" i="4" s="1"/>
  <c r="AE22" i="4" s="1"/>
  <c r="AC23" i="4"/>
  <c r="AD23" i="4" s="1"/>
  <c r="AE23" i="4" s="1"/>
  <c r="AC24" i="4"/>
  <c r="AD24" i="4" s="1"/>
  <c r="AE24" i="4" s="1"/>
  <c r="AC25" i="4"/>
  <c r="AD25" i="4" s="1"/>
  <c r="AE25" i="4" s="1"/>
  <c r="AC26" i="4"/>
  <c r="AD26" i="4" s="1"/>
  <c r="AE26" i="4" s="1"/>
  <c r="AC27" i="4"/>
  <c r="AD27" i="4" s="1"/>
  <c r="AE27" i="4" s="1"/>
  <c r="AC28" i="4"/>
  <c r="AD28" i="4" s="1"/>
  <c r="AE28" i="4" s="1"/>
  <c r="AC29" i="4"/>
  <c r="AD29" i="4" s="1"/>
  <c r="AE29" i="4" s="1"/>
  <c r="AC30" i="4"/>
  <c r="AD30" i="4" s="1"/>
  <c r="AE30" i="4" s="1"/>
  <c r="AC31" i="4"/>
  <c r="AD31" i="4" s="1"/>
  <c r="AE31" i="4" s="1"/>
  <c r="AC32" i="4"/>
  <c r="AD32" i="4" s="1"/>
  <c r="AE32" i="4" s="1"/>
  <c r="AC33" i="4"/>
  <c r="AD33" i="4" s="1"/>
  <c r="AE33" i="4" s="1"/>
  <c r="AC34" i="4"/>
  <c r="AD34" i="4" s="1"/>
  <c r="AE34" i="4" s="1"/>
  <c r="AC35" i="4"/>
  <c r="AD35" i="4" s="1"/>
  <c r="AE35" i="4" s="1"/>
  <c r="AC36" i="4"/>
  <c r="AD36" i="4" s="1"/>
  <c r="AE36" i="4" s="1"/>
  <c r="AC37" i="4"/>
  <c r="AD37" i="4" s="1"/>
  <c r="AE37" i="4" s="1"/>
  <c r="AC38" i="4"/>
  <c r="AD38" i="4" s="1"/>
  <c r="AE38" i="4" s="1"/>
  <c r="AC39" i="4"/>
  <c r="AD39" i="4" s="1"/>
  <c r="AE39" i="4" s="1"/>
  <c r="AC40" i="4"/>
  <c r="AD40" i="4" s="1"/>
  <c r="AE40" i="4" s="1"/>
  <c r="AC41" i="4"/>
  <c r="AD41" i="4" s="1"/>
  <c r="AE41" i="4" s="1"/>
  <c r="AC42" i="4"/>
  <c r="AD42" i="4" s="1"/>
  <c r="AE42" i="4" s="1"/>
  <c r="AC43" i="4"/>
  <c r="AD43" i="4" s="1"/>
  <c r="AE43" i="4" s="1"/>
  <c r="AC44" i="4"/>
  <c r="AD44" i="4" s="1"/>
  <c r="AE44" i="4" s="1"/>
  <c r="AC11" i="4"/>
  <c r="AD11" i="4" s="1"/>
  <c r="AE11" i="4" s="1"/>
  <c r="AD45" i="4" l="1"/>
  <c r="AE45" i="4"/>
</calcChain>
</file>

<file path=xl/sharedStrings.xml><?xml version="1.0" encoding="utf-8"?>
<sst xmlns="http://schemas.openxmlformats.org/spreadsheetml/2006/main" count="713" uniqueCount="155">
  <si>
    <t>механические опасности:</t>
  </si>
  <si>
    <t>электрические опасности:</t>
  </si>
  <si>
    <t>термические опасности:</t>
  </si>
  <si>
    <t>опасности, связанные с воздействием микроклимата и климатические опасности:</t>
  </si>
  <si>
    <t>опасности из-за недостатка кислорода в воздухе:</t>
  </si>
  <si>
    <t>опасности, связанные с воздействием химического фактора:</t>
  </si>
  <si>
    <t>опасности, связанные с воздействием аэрозолей преимущественно фиброгенного действия:</t>
  </si>
  <si>
    <t>А.</t>
  </si>
  <si>
    <t>Б.</t>
  </si>
  <si>
    <t>В.</t>
  </si>
  <si>
    <t>Г.</t>
  </si>
  <si>
    <t>Д.</t>
  </si>
  <si>
    <t>Е.</t>
  </si>
  <si>
    <t>З.</t>
  </si>
  <si>
    <t>опасности, связанные с воздействием биологического фактора:</t>
  </si>
  <si>
    <t>опасности, связанные с воздействием тяжести и напряженности трудового процесса:</t>
  </si>
  <si>
    <t>И.</t>
  </si>
  <si>
    <t>С.</t>
  </si>
  <si>
    <t>К.</t>
  </si>
  <si>
    <t>опасности, связанные с воздействием световой среды:</t>
  </si>
  <si>
    <t>опасности, связанные с воздействием насекомых:</t>
  </si>
  <si>
    <t>М.</t>
  </si>
  <si>
    <t>Н.</t>
  </si>
  <si>
    <t>опасности, связанные с воздействием растений:</t>
  </si>
  <si>
    <t>О.</t>
  </si>
  <si>
    <t>опасность утонуть:</t>
  </si>
  <si>
    <t>П.</t>
  </si>
  <si>
    <t>опасность расположения рабочего места:</t>
  </si>
  <si>
    <t>Р.</t>
  </si>
  <si>
    <t>опасности, связанные с организационными недостатками:</t>
  </si>
  <si>
    <t>опасности пожара:</t>
  </si>
  <si>
    <t>опасности обрушения:</t>
  </si>
  <si>
    <t>Т.</t>
  </si>
  <si>
    <t>У.</t>
  </si>
  <si>
    <t>опасности транспорта:</t>
  </si>
  <si>
    <t>Ф.</t>
  </si>
  <si>
    <t>опасности насилия:</t>
  </si>
  <si>
    <t>БУ СО ВО "Кадниковский центр помощи детям, оставшимся без попеченяи родителей"</t>
  </si>
  <si>
    <t>Ж.</t>
  </si>
  <si>
    <t>Ц.</t>
  </si>
  <si>
    <t>Ч.</t>
  </si>
  <si>
    <t>Ш.</t>
  </si>
  <si>
    <t>опасности, связанные с воздействием шума:</t>
  </si>
  <si>
    <t>опасности, связанные с воздействием вибрации:</t>
  </si>
  <si>
    <t>опасности взрыва:</t>
  </si>
  <si>
    <t>Индекс риска по идентифицированным опасностям, выраженный в процентах по отношению к предельно допустимому значению</t>
  </si>
  <si>
    <t xml:space="preserve">Реестр оценённых рисков </t>
  </si>
  <si>
    <t>х</t>
  </si>
  <si>
    <t>1.</t>
  </si>
  <si>
    <t>2.</t>
  </si>
  <si>
    <t>3.</t>
  </si>
  <si>
    <t>Необходимые мероприятия по снижению риска (№ мероприятия)</t>
  </si>
  <si>
    <t>Регулярно повторяющиеся виды деятельности, выполняемые работы и операции:</t>
  </si>
  <si>
    <t>1.1.</t>
  </si>
  <si>
    <t>эксплуатации тепловых энергоустановок и сетей;</t>
  </si>
  <si>
    <t>1.2.</t>
  </si>
  <si>
    <t>эксплуатация электроустановок;</t>
  </si>
  <si>
    <t>1.3.</t>
  </si>
  <si>
    <t>работы, выполняемые с использованием электрооборудования или крупных бытовых электроприборов:</t>
  </si>
  <si>
    <t>1.3.1.</t>
  </si>
  <si>
    <t>электротитана;</t>
  </si>
  <si>
    <t>1.3.2.</t>
  </si>
  <si>
    <t>жарочного шкафа;</t>
  </si>
  <si>
    <t>1.3.3.</t>
  </si>
  <si>
    <t>кухонной электроплиты;</t>
  </si>
  <si>
    <t>1.3.4.</t>
  </si>
  <si>
    <t>электромясорубки;</t>
  </si>
  <si>
    <t>1.3.5.</t>
  </si>
  <si>
    <t>стиральной машины;</t>
  </si>
  <si>
    <t>1.3.6.</t>
  </si>
  <si>
    <t>1.3.7.</t>
  </si>
  <si>
    <t>швейного оборудования;</t>
  </si>
  <si>
    <t>1.3.8.</t>
  </si>
  <si>
    <t xml:space="preserve">настольного компьютера (персонального компьютера или рабочей станции); </t>
  </si>
  <si>
    <t>1.3.9.</t>
  </si>
  <si>
    <t>электронной офисной техники;</t>
  </si>
  <si>
    <t>1.4.</t>
  </si>
  <si>
    <t>работы, выполняемые с использованием мелких бытовых электроприборов, бытовой электроники, музыкального электрооборудования;</t>
  </si>
  <si>
    <t>1.5.</t>
  </si>
  <si>
    <t>погрузочно-разгрузочные работы и размещение грузов;</t>
  </si>
  <si>
    <t>1.6.</t>
  </si>
  <si>
    <t>1.7.</t>
  </si>
  <si>
    <t>уборка территории учреждения;</t>
  </si>
  <si>
    <t>1.8.</t>
  </si>
  <si>
    <t>уборка помещений;</t>
  </si>
  <si>
    <t>1.9.</t>
  </si>
  <si>
    <t>1.10.</t>
  </si>
  <si>
    <t xml:space="preserve">работы по благоустройству и озеленению территории; </t>
  </si>
  <si>
    <t>1.11.</t>
  </si>
  <si>
    <t>сельскохозяйственные работы на приусадебном участке;</t>
  </si>
  <si>
    <t>1.12.</t>
  </si>
  <si>
    <t>проведение занятий в тренажёрном зале;</t>
  </si>
  <si>
    <t>проведение мероприятий с массовым пребыванием людей;</t>
  </si>
  <si>
    <t>проведении прогулок, турпоходов, экскурсий, экспедиций.</t>
  </si>
  <si>
    <t>Нерегулярно и относительно редко осуществляемые виды деятельности, выполняемые работы и рабочие операции:</t>
  </si>
  <si>
    <t>2.1.</t>
  </si>
  <si>
    <t>работы, выполняемые с использованием электроинструментов;</t>
  </si>
  <si>
    <t>2.2.</t>
  </si>
  <si>
    <t>работы, выполняемые с использованием сельскохозяйственного ручного моторизированного инструмента;</t>
  </si>
  <si>
    <t>2.3.</t>
  </si>
  <si>
    <t>работы, выполняемые с использованием ручных инструментов и приспособлений;</t>
  </si>
  <si>
    <t>2.4.</t>
  </si>
  <si>
    <t>работы, выполняемые с использованием электрооборудования:</t>
  </si>
  <si>
    <t>2.4.1.</t>
  </si>
  <si>
    <t>2.4.2.</t>
  </si>
  <si>
    <t>на сверлильном станке.</t>
  </si>
  <si>
    <t>Виды работ и рабочие операции, выполняемые сторонними организациями и/или работающими, командированными из других организаций:</t>
  </si>
  <si>
    <t>3.1.</t>
  </si>
  <si>
    <t>обслуживание теплопотребляющих установок и тепловых сетей;</t>
  </si>
  <si>
    <t>3.2.</t>
  </si>
  <si>
    <t>обслуживание электроустановок;</t>
  </si>
  <si>
    <t>3.3.</t>
  </si>
  <si>
    <t>обслуживание электрооборудования;</t>
  </si>
  <si>
    <t>3.4.</t>
  </si>
  <si>
    <t>ремонтные и строительные работы;</t>
  </si>
  <si>
    <t>3.5.</t>
  </si>
  <si>
    <t>благоустройство территории;</t>
  </si>
  <si>
    <t>3.6.</t>
  </si>
  <si>
    <t>работы на высоте;</t>
  </si>
  <si>
    <t>3.7.</t>
  </si>
  <si>
    <t xml:space="preserve">санитарно-гигиенические мероприятия и профилактическая дезинфекция; </t>
  </si>
  <si>
    <t>3.8.</t>
  </si>
  <si>
    <t>погрузочно-разгрузочные работы;</t>
  </si>
  <si>
    <t>3.9.</t>
  </si>
  <si>
    <t>вывоз твёрдых коммунальных отходов (очистка мусоросборников).</t>
  </si>
  <si>
    <t>Индивидуальный номер работ</t>
  </si>
  <si>
    <t>Наименование выполняемой работы (вида деятельности)</t>
  </si>
  <si>
    <t>Реестр составил:  юрисконсульт                           О. А. Оскирко</t>
  </si>
  <si>
    <t>при выполнении отдельных видов работ в</t>
  </si>
  <si>
    <t>гладильного оборудования;</t>
  </si>
  <si>
    <t>№ работ</t>
  </si>
  <si>
    <t>Л.</t>
  </si>
  <si>
    <t>электросварочные работы;</t>
  </si>
  <si>
    <t>1., 2., 3., 4., 12.</t>
  </si>
  <si>
    <t>1., 2., 12.</t>
  </si>
  <si>
    <t>1., 2., 5., 12.</t>
  </si>
  <si>
    <t>1., 5., 12.</t>
  </si>
  <si>
    <t>2., 3., 4., 6., 7., 9., 10., 11., 13.</t>
  </si>
  <si>
    <t>2., 3., 6., 7., 9., 13.</t>
  </si>
  <si>
    <t>1., 2., 3., 4., 5., 7., 9., 10, 11., 13.</t>
  </si>
  <si>
    <t>1., 2., 3., 4., 5., 7., 9., 10., 11., 13.</t>
  </si>
  <si>
    <t>1., 2., 4., 5., 7., 9., 10., 11., 13.</t>
  </si>
  <si>
    <t>1., 2., 3., 4., 6., 7., 9., 13.</t>
  </si>
  <si>
    <t>1., 2., 3., 4., 5., 6., 7., 9., 10., 11., 13.</t>
  </si>
  <si>
    <t>1., 2., 3., 4., 5., 6., 7., 9., 13.</t>
  </si>
  <si>
    <t>1., 3., 4., 5., 6., 7., 9., 13.</t>
  </si>
  <si>
    <t>2., 3., 4., 5., 6., 8., 9., 13.</t>
  </si>
  <si>
    <t>1., 2., 5., 6., 7., 9., 10., 11., 13.</t>
  </si>
  <si>
    <t>1., 2., 5., 6., 8., 9., 10., 11., 13</t>
  </si>
  <si>
    <t>1., 2., 5., 6., 8., 9., 10., 11., 13.</t>
  </si>
  <si>
    <t>1., 5., 6., 8., 9., 10., 11., 13.</t>
  </si>
  <si>
    <t>1., 5., 6., 7., 9., 10., 11., 13.</t>
  </si>
  <si>
    <t>1., 2., 6., 7., 9., 10., 11., 13.</t>
  </si>
  <si>
    <t>1., 6., 8., 9., 10., 11., 13.</t>
  </si>
  <si>
    <t>1., 2., 6., 8., 9., 10., 11., 13.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</si>
</sst>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 indent="1"/>
    </xf>
    <xf numFmtId="0" fontId="0" fillId="0" borderId="0" xfId="0" applyFill="1" applyBorder="1" applyAlignment="1">
      <alignment horizontal="right" vertical="top"/>
    </xf>
    <xf numFmtId="0" fontId="0" fillId="0" borderId="1" xfId="0" applyBorder="1" applyAlignment="1">
      <alignment horizontal="left" vertical="top" indent="1"/>
    </xf>
    <xf numFmtId="49" fontId="0" fillId="0" borderId="1" xfId="0" applyNumberFormat="1" applyBorder="1" applyAlignment="1">
      <alignment horizontal="left" vertical="top" wrapText="1" indent="1"/>
    </xf>
    <xf numFmtId="49" fontId="0" fillId="0" borderId="1" xfId="0" applyNumberFormat="1" applyBorder="1" applyAlignment="1">
      <alignment horizontal="left" vertical="top" wrapText="1" indent="2"/>
    </xf>
    <xf numFmtId="49" fontId="0" fillId="0" borderId="1" xfId="0" applyNumberFormat="1" applyBorder="1" applyAlignment="1">
      <alignment horizontal="left" vertical="top" wrapText="1" indent="3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52"/>
  <sheetViews>
    <sheetView tabSelected="1" zoomScaleNormal="100" workbookViewId="0">
      <pane ySplit="9" topLeftCell="A10" activePane="bottomLeft" state="frozen"/>
      <selection pane="bottomLeft" activeCell="D56" sqref="D56"/>
    </sheetView>
  </sheetViews>
  <sheetFormatPr defaultRowHeight="15" x14ac:dyDescent="0.25"/>
  <cols>
    <col min="1" max="1" width="4.140625" customWidth="1"/>
    <col min="2" max="2" width="8.5703125" customWidth="1"/>
    <col min="3" max="3" width="30.85546875" customWidth="1"/>
    <col min="4" max="26" width="5.28515625" customWidth="1"/>
    <col min="27" max="27" width="17.28515625" customWidth="1"/>
    <col min="29" max="29" width="5.140625" hidden="1" customWidth="1"/>
    <col min="30" max="31" width="0" hidden="1" customWidth="1"/>
  </cols>
  <sheetData>
    <row r="3" spans="1:31" ht="18.75" x14ac:dyDescent="0.25">
      <c r="A3" s="12" t="s">
        <v>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31" ht="15.75" x14ac:dyDescent="0.25">
      <c r="A4" s="13" t="s">
        <v>128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31" ht="15.75" x14ac:dyDescent="0.25">
      <c r="A5" s="13" t="s">
        <v>37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7" spans="1:31" ht="30.75" customHeight="1" x14ac:dyDescent="0.25">
      <c r="A7" s="14" t="s">
        <v>130</v>
      </c>
      <c r="B7" s="14" t="s">
        <v>125</v>
      </c>
      <c r="C7" s="14" t="s">
        <v>126</v>
      </c>
      <c r="D7" s="16" t="s">
        <v>45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  <c r="AA7" s="14" t="s">
        <v>51</v>
      </c>
    </row>
    <row r="8" spans="1:31" ht="51.75" customHeight="1" x14ac:dyDescent="0.25">
      <c r="A8" s="15"/>
      <c r="B8" s="15"/>
      <c r="C8" s="15"/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38</v>
      </c>
      <c r="K8" s="5" t="s">
        <v>13</v>
      </c>
      <c r="L8" s="5" t="s">
        <v>16</v>
      </c>
      <c r="M8" s="5" t="s">
        <v>18</v>
      </c>
      <c r="N8" s="5" t="s">
        <v>131</v>
      </c>
      <c r="O8" s="5" t="s">
        <v>21</v>
      </c>
      <c r="P8" s="5" t="s">
        <v>22</v>
      </c>
      <c r="Q8" s="5" t="s">
        <v>24</v>
      </c>
      <c r="R8" s="5" t="s">
        <v>26</v>
      </c>
      <c r="S8" s="5" t="s">
        <v>28</v>
      </c>
      <c r="T8" s="5" t="s">
        <v>17</v>
      </c>
      <c r="U8" s="5" t="s">
        <v>32</v>
      </c>
      <c r="V8" s="5" t="s">
        <v>33</v>
      </c>
      <c r="W8" s="5" t="s">
        <v>35</v>
      </c>
      <c r="X8" s="5" t="s">
        <v>39</v>
      </c>
      <c r="Y8" s="5" t="s">
        <v>40</v>
      </c>
      <c r="Z8" s="5" t="s">
        <v>41</v>
      </c>
      <c r="AA8" s="15"/>
    </row>
    <row r="9" spans="1:31" hidden="1" x14ac:dyDescent="0.25">
      <c r="A9" s="2"/>
      <c r="B9" s="2"/>
      <c r="C9" s="2"/>
      <c r="D9" s="1" t="s">
        <v>0</v>
      </c>
      <c r="E9" s="1" t="s">
        <v>1</v>
      </c>
      <c r="F9" s="1" t="s">
        <v>2</v>
      </c>
      <c r="G9" s="1" t="s">
        <v>3</v>
      </c>
      <c r="H9" s="1" t="s">
        <v>4</v>
      </c>
      <c r="I9" s="1" t="s">
        <v>5</v>
      </c>
      <c r="J9" s="1" t="s">
        <v>6</v>
      </c>
      <c r="K9" s="1" t="s">
        <v>14</v>
      </c>
      <c r="L9" s="1" t="s">
        <v>15</v>
      </c>
      <c r="M9" s="1" t="s">
        <v>19</v>
      </c>
      <c r="N9" s="1"/>
      <c r="O9" s="1" t="s">
        <v>20</v>
      </c>
      <c r="P9" s="1" t="s">
        <v>23</v>
      </c>
      <c r="Q9" s="1" t="s">
        <v>25</v>
      </c>
      <c r="R9" s="1" t="s">
        <v>27</v>
      </c>
      <c r="S9" s="1" t="s">
        <v>29</v>
      </c>
      <c r="T9" s="1" t="s">
        <v>30</v>
      </c>
      <c r="U9" s="1" t="s">
        <v>31</v>
      </c>
      <c r="V9" s="1" t="s">
        <v>34</v>
      </c>
      <c r="W9" s="1" t="s">
        <v>36</v>
      </c>
      <c r="X9" s="1" t="s">
        <v>42</v>
      </c>
      <c r="Y9" s="1" t="s">
        <v>43</v>
      </c>
      <c r="Z9" s="1" t="s">
        <v>44</v>
      </c>
      <c r="AA9" s="2"/>
    </row>
    <row r="10" spans="1:31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</row>
    <row r="11" spans="1:31" ht="60" x14ac:dyDescent="0.25">
      <c r="A11" s="4"/>
      <c r="B11" s="8" t="s">
        <v>48</v>
      </c>
      <c r="C11" s="9" t="s">
        <v>52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6"/>
      <c r="AC11">
        <f t="shared" ref="AC11:AC44" si="0">MAX(D11:Z11)</f>
        <v>0</v>
      </c>
      <c r="AD11">
        <f>IF(AND(AC11&gt;6.2,AC11&lt;21.9),1,0)</f>
        <v>0</v>
      </c>
      <c r="AE11" t="e">
        <f>AD11*#REF!</f>
        <v>#REF!</v>
      </c>
    </row>
    <row r="12" spans="1:31" ht="30" x14ac:dyDescent="0.25">
      <c r="A12" s="4">
        <v>1</v>
      </c>
      <c r="B12" s="8" t="s">
        <v>53</v>
      </c>
      <c r="C12" s="9" t="s">
        <v>54</v>
      </c>
      <c r="D12" s="4">
        <v>4.4000000000000004</v>
      </c>
      <c r="E12" s="4">
        <v>5.6</v>
      </c>
      <c r="F12" s="4">
        <v>5</v>
      </c>
      <c r="G12" s="4">
        <v>18.8</v>
      </c>
      <c r="H12" s="4">
        <v>3.8</v>
      </c>
      <c r="I12" s="4" t="s">
        <v>47</v>
      </c>
      <c r="J12" s="4" t="s">
        <v>47</v>
      </c>
      <c r="K12" s="4" t="s">
        <v>47</v>
      </c>
      <c r="L12" s="4" t="s">
        <v>47</v>
      </c>
      <c r="M12" s="4">
        <v>18.8</v>
      </c>
      <c r="N12" s="4" t="s">
        <v>47</v>
      </c>
      <c r="O12" s="4" t="s">
        <v>47</v>
      </c>
      <c r="P12" s="4" t="s">
        <v>47</v>
      </c>
      <c r="Q12" s="4" t="s">
        <v>47</v>
      </c>
      <c r="R12" s="4">
        <v>3.8</v>
      </c>
      <c r="S12" s="4" t="s">
        <v>47</v>
      </c>
      <c r="T12" s="4">
        <v>1.6</v>
      </c>
      <c r="U12" s="4" t="s">
        <v>47</v>
      </c>
      <c r="V12" s="4" t="s">
        <v>47</v>
      </c>
      <c r="W12" s="4" t="s">
        <v>47</v>
      </c>
      <c r="X12" s="4" t="s">
        <v>47</v>
      </c>
      <c r="Y12" s="4" t="s">
        <v>47</v>
      </c>
      <c r="Z12" s="4">
        <v>1.3</v>
      </c>
      <c r="AA12" s="6" t="s">
        <v>137</v>
      </c>
      <c r="AC12">
        <f t="shared" si="0"/>
        <v>18.8</v>
      </c>
      <c r="AD12">
        <f t="shared" ref="AD12:AD44" si="1">IF(AND(AC12&gt;6.2,AC12&lt;21.9),1,0)</f>
        <v>1</v>
      </c>
      <c r="AE12" t="e">
        <f>AD12*#REF!</f>
        <v>#REF!</v>
      </c>
    </row>
    <row r="13" spans="1:31" ht="30" x14ac:dyDescent="0.25">
      <c r="A13" s="4">
        <v>2</v>
      </c>
      <c r="B13" s="8" t="s">
        <v>55</v>
      </c>
      <c r="C13" s="9" t="s">
        <v>56</v>
      </c>
      <c r="D13" s="4" t="s">
        <v>47</v>
      </c>
      <c r="E13" s="4">
        <v>12.5</v>
      </c>
      <c r="F13" s="4" t="s">
        <v>47</v>
      </c>
      <c r="G13" s="4">
        <v>3.8</v>
      </c>
      <c r="H13" s="4" t="s">
        <v>47</v>
      </c>
      <c r="I13" s="4" t="s">
        <v>47</v>
      </c>
      <c r="J13" s="4" t="s">
        <v>47</v>
      </c>
      <c r="K13" s="4" t="s">
        <v>47</v>
      </c>
      <c r="L13" s="4" t="s">
        <v>47</v>
      </c>
      <c r="M13" s="4">
        <v>3.1</v>
      </c>
      <c r="N13" s="4" t="s">
        <v>47</v>
      </c>
      <c r="O13" s="4" t="s">
        <v>47</v>
      </c>
      <c r="P13" s="4" t="s">
        <v>47</v>
      </c>
      <c r="Q13" s="4" t="s">
        <v>47</v>
      </c>
      <c r="R13" s="4">
        <v>3.8</v>
      </c>
      <c r="S13" s="4" t="s">
        <v>47</v>
      </c>
      <c r="T13" s="4">
        <v>4.7</v>
      </c>
      <c r="U13" s="4" t="s">
        <v>47</v>
      </c>
      <c r="V13" s="4" t="s">
        <v>47</v>
      </c>
      <c r="W13" s="4" t="s">
        <v>47</v>
      </c>
      <c r="X13" s="4" t="s">
        <v>47</v>
      </c>
      <c r="Y13" s="4" t="s">
        <v>47</v>
      </c>
      <c r="Z13" s="4" t="s">
        <v>47</v>
      </c>
      <c r="AA13" s="6" t="s">
        <v>137</v>
      </c>
      <c r="AC13">
        <f t="shared" si="0"/>
        <v>12.5</v>
      </c>
      <c r="AD13">
        <f t="shared" si="1"/>
        <v>1</v>
      </c>
      <c r="AE13" t="e">
        <f>AD13*#REF!</f>
        <v>#REF!</v>
      </c>
    </row>
    <row r="14" spans="1:31" ht="75" x14ac:dyDescent="0.25">
      <c r="A14" s="4"/>
      <c r="B14" s="8" t="s">
        <v>57</v>
      </c>
      <c r="C14" s="10" t="s">
        <v>58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6"/>
      <c r="AC14">
        <f t="shared" si="0"/>
        <v>0</v>
      </c>
      <c r="AD14">
        <f t="shared" si="1"/>
        <v>0</v>
      </c>
      <c r="AE14" t="e">
        <f>AD14*#REF!</f>
        <v>#REF!</v>
      </c>
    </row>
    <row r="15" spans="1:31" ht="30" x14ac:dyDescent="0.25">
      <c r="A15" s="4">
        <v>3</v>
      </c>
      <c r="B15" s="8" t="s">
        <v>59</v>
      </c>
      <c r="C15" s="11" t="s">
        <v>60</v>
      </c>
      <c r="D15" s="4">
        <v>7.5</v>
      </c>
      <c r="E15" s="4">
        <v>11.3</v>
      </c>
      <c r="F15" s="4">
        <v>7.5</v>
      </c>
      <c r="G15" s="4">
        <v>2.8</v>
      </c>
      <c r="H15" s="4" t="s">
        <v>47</v>
      </c>
      <c r="I15" s="4" t="s">
        <v>47</v>
      </c>
      <c r="J15" s="4" t="s">
        <v>47</v>
      </c>
      <c r="K15" s="4" t="s">
        <v>47</v>
      </c>
      <c r="L15" s="4" t="s">
        <v>47</v>
      </c>
      <c r="M15" s="4">
        <v>5.6</v>
      </c>
      <c r="N15" s="4" t="s">
        <v>47</v>
      </c>
      <c r="O15" s="4" t="s">
        <v>47</v>
      </c>
      <c r="P15" s="4" t="s">
        <v>47</v>
      </c>
      <c r="Q15" s="4" t="s">
        <v>47</v>
      </c>
      <c r="R15" s="4">
        <v>2.8</v>
      </c>
      <c r="S15" s="4" t="s">
        <v>47</v>
      </c>
      <c r="T15" s="4">
        <v>1.6</v>
      </c>
      <c r="U15" s="4" t="s">
        <v>47</v>
      </c>
      <c r="V15" s="4" t="s">
        <v>47</v>
      </c>
      <c r="W15" s="4" t="s">
        <v>47</v>
      </c>
      <c r="X15" s="4" t="s">
        <v>47</v>
      </c>
      <c r="Y15" s="4" t="s">
        <v>47</v>
      </c>
      <c r="Z15" s="4">
        <v>5.6</v>
      </c>
      <c r="AA15" s="6" t="s">
        <v>138</v>
      </c>
      <c r="AC15">
        <f t="shared" si="0"/>
        <v>11.3</v>
      </c>
      <c r="AD15">
        <f t="shared" si="1"/>
        <v>1</v>
      </c>
      <c r="AE15" t="e">
        <f>AD15*#REF!</f>
        <v>#REF!</v>
      </c>
    </row>
    <row r="16" spans="1:31" ht="30" x14ac:dyDescent="0.25">
      <c r="A16" s="4">
        <v>4</v>
      </c>
      <c r="B16" s="8" t="s">
        <v>61</v>
      </c>
      <c r="C16" s="11" t="s">
        <v>62</v>
      </c>
      <c r="D16" s="4">
        <v>1.9</v>
      </c>
      <c r="E16" s="4">
        <v>11.3</v>
      </c>
      <c r="F16" s="4">
        <v>15</v>
      </c>
      <c r="G16" s="4">
        <v>5.6</v>
      </c>
      <c r="H16" s="4" t="s">
        <v>47</v>
      </c>
      <c r="I16" s="4" t="s">
        <v>47</v>
      </c>
      <c r="J16" s="4" t="s">
        <v>47</v>
      </c>
      <c r="K16" s="4" t="s">
        <v>47</v>
      </c>
      <c r="L16" s="4" t="s">
        <v>47</v>
      </c>
      <c r="M16" s="4">
        <v>3.8</v>
      </c>
      <c r="N16" s="4" t="s">
        <v>47</v>
      </c>
      <c r="O16" s="4" t="s">
        <v>47</v>
      </c>
      <c r="P16" s="4" t="s">
        <v>47</v>
      </c>
      <c r="Q16" s="4" t="s">
        <v>47</v>
      </c>
      <c r="R16" s="4">
        <v>1.1000000000000001</v>
      </c>
      <c r="S16" s="4" t="s">
        <v>47</v>
      </c>
      <c r="T16" s="4">
        <v>1.6</v>
      </c>
      <c r="U16" s="4" t="s">
        <v>47</v>
      </c>
      <c r="V16" s="4" t="s">
        <v>47</v>
      </c>
      <c r="W16" s="4" t="s">
        <v>47</v>
      </c>
      <c r="X16" s="4" t="s">
        <v>47</v>
      </c>
      <c r="Y16" s="4" t="s">
        <v>47</v>
      </c>
      <c r="Z16" s="4" t="s">
        <v>47</v>
      </c>
      <c r="AA16" s="6" t="s">
        <v>139</v>
      </c>
      <c r="AC16">
        <f t="shared" si="0"/>
        <v>15</v>
      </c>
      <c r="AD16">
        <f t="shared" si="1"/>
        <v>1</v>
      </c>
      <c r="AE16" t="e">
        <f>AD16*#REF!</f>
        <v>#REF!</v>
      </c>
    </row>
    <row r="17" spans="1:31" ht="30" x14ac:dyDescent="0.25">
      <c r="A17" s="4">
        <v>5</v>
      </c>
      <c r="B17" s="8" t="s">
        <v>63</v>
      </c>
      <c r="C17" s="11" t="s">
        <v>64</v>
      </c>
      <c r="D17" s="4">
        <v>3.1</v>
      </c>
      <c r="E17" s="4">
        <v>11.3</v>
      </c>
      <c r="F17" s="4">
        <v>18.8</v>
      </c>
      <c r="G17" s="4">
        <v>5</v>
      </c>
      <c r="H17" s="4" t="s">
        <v>47</v>
      </c>
      <c r="I17" s="4">
        <v>5</v>
      </c>
      <c r="J17" s="4" t="s">
        <v>47</v>
      </c>
      <c r="K17" s="4" t="s">
        <v>47</v>
      </c>
      <c r="L17" s="4">
        <v>9.4</v>
      </c>
      <c r="M17" s="4">
        <v>7.3</v>
      </c>
      <c r="N17" s="4" t="s">
        <v>47</v>
      </c>
      <c r="O17" s="4" t="s">
        <v>47</v>
      </c>
      <c r="P17" s="4" t="s">
        <v>47</v>
      </c>
      <c r="Q17" s="4" t="s">
        <v>47</v>
      </c>
      <c r="R17" s="4">
        <v>2.8</v>
      </c>
      <c r="S17" s="4" t="s">
        <v>47</v>
      </c>
      <c r="T17" s="4">
        <v>1.6</v>
      </c>
      <c r="U17" s="4" t="s">
        <v>47</v>
      </c>
      <c r="V17" s="4" t="s">
        <v>47</v>
      </c>
      <c r="W17" s="4" t="s">
        <v>47</v>
      </c>
      <c r="X17" s="4" t="s">
        <v>47</v>
      </c>
      <c r="Y17" s="4" t="s">
        <v>47</v>
      </c>
      <c r="Z17" s="4" t="s">
        <v>47</v>
      </c>
      <c r="AA17" s="6" t="s">
        <v>140</v>
      </c>
      <c r="AC17">
        <f t="shared" si="0"/>
        <v>18.8</v>
      </c>
      <c r="AD17">
        <f t="shared" si="1"/>
        <v>1</v>
      </c>
      <c r="AE17" t="e">
        <f>AD17*#REF!</f>
        <v>#REF!</v>
      </c>
    </row>
    <row r="18" spans="1:31" ht="30" x14ac:dyDescent="0.25">
      <c r="A18" s="4">
        <v>6</v>
      </c>
      <c r="B18" s="8" t="s">
        <v>65</v>
      </c>
      <c r="C18" s="11" t="s">
        <v>66</v>
      </c>
      <c r="D18" s="4">
        <v>1.3</v>
      </c>
      <c r="E18" s="4">
        <v>7.5</v>
      </c>
      <c r="F18" s="4" t="s">
        <v>47</v>
      </c>
      <c r="G18" s="4">
        <v>1.9</v>
      </c>
      <c r="H18" s="4" t="s">
        <v>47</v>
      </c>
      <c r="I18" s="4" t="s">
        <v>47</v>
      </c>
      <c r="J18" s="4" t="s">
        <v>47</v>
      </c>
      <c r="K18" s="4" t="s">
        <v>47</v>
      </c>
      <c r="L18" s="4" t="s">
        <v>47</v>
      </c>
      <c r="M18" s="4">
        <v>3.8</v>
      </c>
      <c r="N18" s="4" t="s">
        <v>47</v>
      </c>
      <c r="O18" s="4" t="s">
        <v>47</v>
      </c>
      <c r="P18" s="4" t="s">
        <v>47</v>
      </c>
      <c r="Q18" s="4" t="s">
        <v>47</v>
      </c>
      <c r="R18" s="4" t="s">
        <v>47</v>
      </c>
      <c r="S18" s="4" t="s">
        <v>47</v>
      </c>
      <c r="T18" s="4" t="s">
        <v>47</v>
      </c>
      <c r="U18" s="4" t="s">
        <v>47</v>
      </c>
      <c r="V18" s="4" t="s">
        <v>47</v>
      </c>
      <c r="W18" s="4" t="s">
        <v>47</v>
      </c>
      <c r="X18" s="4">
        <v>21.9</v>
      </c>
      <c r="Y18" s="4" t="s">
        <v>47</v>
      </c>
      <c r="Z18" s="4" t="s">
        <v>47</v>
      </c>
      <c r="AA18" s="6" t="s">
        <v>141</v>
      </c>
      <c r="AC18">
        <f t="shared" si="0"/>
        <v>21.9</v>
      </c>
      <c r="AD18">
        <f t="shared" si="1"/>
        <v>0</v>
      </c>
      <c r="AE18" t="e">
        <f>AD18*#REF!</f>
        <v>#REF!</v>
      </c>
    </row>
    <row r="19" spans="1:31" ht="30" x14ac:dyDescent="0.25">
      <c r="A19" s="4">
        <v>7</v>
      </c>
      <c r="B19" s="8" t="s">
        <v>67</v>
      </c>
      <c r="C19" s="11" t="s">
        <v>68</v>
      </c>
      <c r="D19" s="4">
        <v>3.8</v>
      </c>
      <c r="E19" s="4">
        <v>7.5</v>
      </c>
      <c r="F19" s="4">
        <v>7.5</v>
      </c>
      <c r="G19" s="4">
        <v>7.5</v>
      </c>
      <c r="H19" s="4" t="s">
        <v>47</v>
      </c>
      <c r="I19" s="4">
        <v>12.5</v>
      </c>
      <c r="J19" s="4" t="s">
        <v>47</v>
      </c>
      <c r="K19" s="4" t="s">
        <v>47</v>
      </c>
      <c r="L19" s="4">
        <v>12.5</v>
      </c>
      <c r="M19" s="4">
        <v>1.9</v>
      </c>
      <c r="N19" s="4" t="s">
        <v>47</v>
      </c>
      <c r="O19" s="4" t="s">
        <v>47</v>
      </c>
      <c r="P19" s="4" t="s">
        <v>47</v>
      </c>
      <c r="Q19" s="4" t="s">
        <v>47</v>
      </c>
      <c r="R19" s="4" t="s">
        <v>47</v>
      </c>
      <c r="S19" s="4" t="s">
        <v>47</v>
      </c>
      <c r="T19" s="4" t="s">
        <v>47</v>
      </c>
      <c r="U19" s="4" t="s">
        <v>47</v>
      </c>
      <c r="V19" s="4" t="s">
        <v>47</v>
      </c>
      <c r="W19" s="4" t="s">
        <v>47</v>
      </c>
      <c r="X19" s="4">
        <v>3.8</v>
      </c>
      <c r="Y19" s="4" t="s">
        <v>47</v>
      </c>
      <c r="Z19" s="4" t="s">
        <v>47</v>
      </c>
      <c r="AA19" s="6" t="s">
        <v>140</v>
      </c>
      <c r="AC19">
        <f t="shared" si="0"/>
        <v>12.5</v>
      </c>
      <c r="AD19">
        <f t="shared" si="1"/>
        <v>1</v>
      </c>
      <c r="AE19" t="e">
        <f>AD19*#REF!</f>
        <v>#REF!</v>
      </c>
    </row>
    <row r="20" spans="1:31" ht="30" x14ac:dyDescent="0.25">
      <c r="A20" s="4">
        <v>8</v>
      </c>
      <c r="B20" s="8" t="s">
        <v>69</v>
      </c>
      <c r="C20" s="11" t="s">
        <v>129</v>
      </c>
      <c r="D20" s="4">
        <v>5.6</v>
      </c>
      <c r="E20" s="4">
        <v>12.5</v>
      </c>
      <c r="F20" s="4">
        <v>7.5</v>
      </c>
      <c r="G20" s="4">
        <v>7.5</v>
      </c>
      <c r="H20" s="4" t="s">
        <v>47</v>
      </c>
      <c r="I20" s="4" t="s">
        <v>47</v>
      </c>
      <c r="J20" s="4" t="s">
        <v>47</v>
      </c>
      <c r="K20" s="4" t="s">
        <v>47</v>
      </c>
      <c r="L20" s="4">
        <v>12.5</v>
      </c>
      <c r="M20" s="4">
        <v>5.6</v>
      </c>
      <c r="N20" s="4" t="s">
        <v>47</v>
      </c>
      <c r="O20" s="4" t="s">
        <v>47</v>
      </c>
      <c r="P20" s="4" t="s">
        <v>47</v>
      </c>
      <c r="Q20" s="4" t="s">
        <v>47</v>
      </c>
      <c r="R20" s="4" t="s">
        <v>47</v>
      </c>
      <c r="S20" s="4" t="s">
        <v>47</v>
      </c>
      <c r="T20" s="4" t="s">
        <v>47</v>
      </c>
      <c r="U20" s="4" t="s">
        <v>47</v>
      </c>
      <c r="V20" s="4" t="s">
        <v>47</v>
      </c>
      <c r="W20" s="4" t="s">
        <v>47</v>
      </c>
      <c r="X20" s="4">
        <v>1.9</v>
      </c>
      <c r="Y20" s="4" t="s">
        <v>47</v>
      </c>
      <c r="Z20" s="4" t="s">
        <v>47</v>
      </c>
      <c r="AA20" s="6" t="s">
        <v>142</v>
      </c>
      <c r="AC20">
        <f t="shared" si="0"/>
        <v>12.5</v>
      </c>
      <c r="AD20">
        <f t="shared" si="1"/>
        <v>1</v>
      </c>
      <c r="AE20" t="e">
        <f>AD20*#REF!</f>
        <v>#REF!</v>
      </c>
    </row>
    <row r="21" spans="1:31" ht="45" x14ac:dyDescent="0.25">
      <c r="A21" s="4">
        <v>9</v>
      </c>
      <c r="B21" s="8" t="s">
        <v>70</v>
      </c>
      <c r="C21" s="11" t="s">
        <v>71</v>
      </c>
      <c r="D21" s="4">
        <v>7.5</v>
      </c>
      <c r="E21" s="4">
        <v>7.5</v>
      </c>
      <c r="F21" s="4" t="s">
        <v>47</v>
      </c>
      <c r="G21" s="4" t="s">
        <v>47</v>
      </c>
      <c r="H21" s="4" t="s">
        <v>47</v>
      </c>
      <c r="I21" s="4" t="s">
        <v>47</v>
      </c>
      <c r="J21" s="4">
        <v>1.9</v>
      </c>
      <c r="K21" s="4" t="s">
        <v>47</v>
      </c>
      <c r="L21" s="4">
        <v>9.4</v>
      </c>
      <c r="M21" s="4">
        <v>5.6</v>
      </c>
      <c r="N21" s="4" t="s">
        <v>47</v>
      </c>
      <c r="O21" s="4" t="s">
        <v>47</v>
      </c>
      <c r="P21" s="4" t="s">
        <v>47</v>
      </c>
      <c r="Q21" s="4" t="s">
        <v>47</v>
      </c>
      <c r="R21" s="4" t="s">
        <v>47</v>
      </c>
      <c r="S21" s="4" t="s">
        <v>47</v>
      </c>
      <c r="T21" s="4" t="s">
        <v>47</v>
      </c>
      <c r="U21" s="4" t="s">
        <v>47</v>
      </c>
      <c r="V21" s="4" t="s">
        <v>47</v>
      </c>
      <c r="W21" s="4" t="s">
        <v>47</v>
      </c>
      <c r="X21" s="4">
        <v>7.5</v>
      </c>
      <c r="Y21" s="4">
        <v>7.5</v>
      </c>
      <c r="Z21" s="4" t="s">
        <v>47</v>
      </c>
      <c r="AA21" s="6" t="s">
        <v>143</v>
      </c>
      <c r="AC21">
        <f t="shared" si="0"/>
        <v>9.4</v>
      </c>
      <c r="AD21">
        <f t="shared" si="1"/>
        <v>1</v>
      </c>
      <c r="AE21" t="e">
        <f>AD21*#REF!</f>
        <v>#REF!</v>
      </c>
    </row>
    <row r="22" spans="1:31" ht="60" x14ac:dyDescent="0.25">
      <c r="A22" s="4">
        <v>10</v>
      </c>
      <c r="B22" s="8" t="s">
        <v>72</v>
      </c>
      <c r="C22" s="11" t="s">
        <v>73</v>
      </c>
      <c r="D22" s="4" t="s">
        <v>47</v>
      </c>
      <c r="E22" s="4">
        <v>3.8</v>
      </c>
      <c r="F22" s="4" t="s">
        <v>47</v>
      </c>
      <c r="G22" s="4" t="s">
        <v>47</v>
      </c>
      <c r="H22" s="4" t="s">
        <v>47</v>
      </c>
      <c r="I22" s="4" t="s">
        <v>47</v>
      </c>
      <c r="J22" s="4" t="s">
        <v>47</v>
      </c>
      <c r="K22" s="4" t="s">
        <v>47</v>
      </c>
      <c r="L22" s="4">
        <v>12.5</v>
      </c>
      <c r="M22" s="4">
        <v>7.5</v>
      </c>
      <c r="N22" s="4" t="s">
        <v>47</v>
      </c>
      <c r="O22" s="4" t="s">
        <v>47</v>
      </c>
      <c r="P22" s="4" t="s">
        <v>47</v>
      </c>
      <c r="Q22" s="4" t="s">
        <v>47</v>
      </c>
      <c r="R22" s="4" t="s">
        <v>47</v>
      </c>
      <c r="S22" s="4" t="s">
        <v>47</v>
      </c>
      <c r="T22" s="4" t="s">
        <v>47</v>
      </c>
      <c r="U22" s="4" t="s">
        <v>47</v>
      </c>
      <c r="V22" s="4" t="s">
        <v>47</v>
      </c>
      <c r="W22" s="4" t="s">
        <v>47</v>
      </c>
      <c r="X22" s="4" t="s">
        <v>47</v>
      </c>
      <c r="Y22" s="4" t="s">
        <v>47</v>
      </c>
      <c r="Z22" s="4" t="s">
        <v>47</v>
      </c>
      <c r="AA22" s="6" t="s">
        <v>144</v>
      </c>
      <c r="AC22">
        <f t="shared" si="0"/>
        <v>12.5</v>
      </c>
      <c r="AD22">
        <f t="shared" si="1"/>
        <v>1</v>
      </c>
      <c r="AE22" t="e">
        <f>AD22*#REF!</f>
        <v>#REF!</v>
      </c>
    </row>
    <row r="23" spans="1:31" ht="30" x14ac:dyDescent="0.25">
      <c r="A23" s="4">
        <v>11</v>
      </c>
      <c r="B23" s="8" t="s">
        <v>74</v>
      </c>
      <c r="C23" s="11" t="s">
        <v>75</v>
      </c>
      <c r="D23" s="4" t="s">
        <v>47</v>
      </c>
      <c r="E23" s="4">
        <v>3.8</v>
      </c>
      <c r="F23" s="4" t="s">
        <v>47</v>
      </c>
      <c r="G23" s="4" t="s">
        <v>47</v>
      </c>
      <c r="H23" s="4" t="s">
        <v>47</v>
      </c>
      <c r="I23" s="4">
        <v>7.5</v>
      </c>
      <c r="J23" s="4" t="s">
        <v>47</v>
      </c>
      <c r="K23" s="4" t="s">
        <v>47</v>
      </c>
      <c r="L23" s="4" t="s">
        <v>47</v>
      </c>
      <c r="M23" s="4" t="s">
        <v>47</v>
      </c>
      <c r="N23" s="4" t="s">
        <v>47</v>
      </c>
      <c r="O23" s="4" t="s">
        <v>47</v>
      </c>
      <c r="P23" s="4" t="s">
        <v>47</v>
      </c>
      <c r="Q23" s="4" t="s">
        <v>47</v>
      </c>
      <c r="R23" s="4" t="s">
        <v>47</v>
      </c>
      <c r="S23" s="4" t="s">
        <v>47</v>
      </c>
      <c r="T23" s="4" t="s">
        <v>47</v>
      </c>
      <c r="U23" s="4" t="s">
        <v>47</v>
      </c>
      <c r="V23" s="4" t="s">
        <v>47</v>
      </c>
      <c r="W23" s="4" t="s">
        <v>47</v>
      </c>
      <c r="X23" s="4" t="s">
        <v>47</v>
      </c>
      <c r="Y23" s="4" t="s">
        <v>47</v>
      </c>
      <c r="Z23" s="4" t="s">
        <v>47</v>
      </c>
      <c r="AA23" s="6" t="s">
        <v>145</v>
      </c>
      <c r="AC23">
        <f t="shared" si="0"/>
        <v>7.5</v>
      </c>
      <c r="AD23">
        <f t="shared" si="1"/>
        <v>1</v>
      </c>
      <c r="AE23" t="e">
        <f>AD23*#REF!</f>
        <v>#REF!</v>
      </c>
    </row>
    <row r="24" spans="1:31" ht="90" x14ac:dyDescent="0.25">
      <c r="A24" s="4">
        <v>12</v>
      </c>
      <c r="B24" s="8" t="s">
        <v>76</v>
      </c>
      <c r="C24" s="10" t="s">
        <v>77</v>
      </c>
      <c r="D24" s="4" t="s">
        <v>47</v>
      </c>
      <c r="E24" s="4">
        <v>5.6</v>
      </c>
      <c r="F24" s="4" t="s">
        <v>47</v>
      </c>
      <c r="G24" s="4" t="s">
        <v>47</v>
      </c>
      <c r="H24" s="4" t="s">
        <v>47</v>
      </c>
      <c r="I24" s="4" t="s">
        <v>47</v>
      </c>
      <c r="J24" s="4" t="s">
        <v>47</v>
      </c>
      <c r="K24" s="4" t="s">
        <v>47</v>
      </c>
      <c r="L24" s="4" t="s">
        <v>47</v>
      </c>
      <c r="M24" s="4" t="s">
        <v>47</v>
      </c>
      <c r="N24" s="4" t="s">
        <v>47</v>
      </c>
      <c r="O24" s="4" t="s">
        <v>47</v>
      </c>
      <c r="P24" s="4" t="s">
        <v>47</v>
      </c>
      <c r="Q24" s="4" t="s">
        <v>47</v>
      </c>
      <c r="R24" s="4" t="s">
        <v>47</v>
      </c>
      <c r="S24" s="4" t="s">
        <v>47</v>
      </c>
      <c r="T24" s="4" t="s">
        <v>47</v>
      </c>
      <c r="U24" s="4" t="s">
        <v>47</v>
      </c>
      <c r="V24" s="4" t="s">
        <v>47</v>
      </c>
      <c r="W24" s="4" t="s">
        <v>47</v>
      </c>
      <c r="X24" s="4" t="s">
        <v>47</v>
      </c>
      <c r="Y24" s="4" t="s">
        <v>47</v>
      </c>
      <c r="Z24" s="4" t="s">
        <v>47</v>
      </c>
      <c r="AA24" s="6" t="s">
        <v>146</v>
      </c>
      <c r="AC24">
        <f t="shared" si="0"/>
        <v>5.6</v>
      </c>
      <c r="AD24">
        <f t="shared" si="1"/>
        <v>0</v>
      </c>
      <c r="AE24" t="e">
        <f>AD24*#REF!</f>
        <v>#REF!</v>
      </c>
    </row>
    <row r="25" spans="1:31" ht="45" x14ac:dyDescent="0.25">
      <c r="A25" s="4">
        <v>13</v>
      </c>
      <c r="B25" s="8" t="s">
        <v>78</v>
      </c>
      <c r="C25" s="10" t="s">
        <v>79</v>
      </c>
      <c r="D25" s="4">
        <v>7.5</v>
      </c>
      <c r="E25" s="4">
        <v>1.3</v>
      </c>
      <c r="F25" s="4">
        <v>3.8</v>
      </c>
      <c r="G25" s="4" t="s">
        <v>47</v>
      </c>
      <c r="H25" s="4" t="s">
        <v>47</v>
      </c>
      <c r="I25" s="4" t="s">
        <v>47</v>
      </c>
      <c r="J25" s="4">
        <v>1.3</v>
      </c>
      <c r="K25" s="4" t="s">
        <v>47</v>
      </c>
      <c r="L25" s="4">
        <v>18.8</v>
      </c>
      <c r="M25" s="4">
        <v>7.5</v>
      </c>
      <c r="N25" s="4" t="s">
        <v>47</v>
      </c>
      <c r="O25" s="4" t="s">
        <v>47</v>
      </c>
      <c r="P25" s="4" t="s">
        <v>47</v>
      </c>
      <c r="Q25" s="4" t="s">
        <v>47</v>
      </c>
      <c r="R25" s="4" t="s">
        <v>47</v>
      </c>
      <c r="S25" s="4" t="s">
        <v>47</v>
      </c>
      <c r="T25" s="4" t="s">
        <v>47</v>
      </c>
      <c r="U25" s="4" t="s">
        <v>47</v>
      </c>
      <c r="V25" s="4" t="s">
        <v>47</v>
      </c>
      <c r="W25" s="4" t="s">
        <v>47</v>
      </c>
      <c r="X25" s="4" t="s">
        <v>47</v>
      </c>
      <c r="Y25" s="4" t="s">
        <v>47</v>
      </c>
      <c r="Z25" s="4" t="s">
        <v>47</v>
      </c>
      <c r="AA25" s="6" t="s">
        <v>147</v>
      </c>
      <c r="AC25">
        <f t="shared" si="0"/>
        <v>18.8</v>
      </c>
      <c r="AD25">
        <f t="shared" si="1"/>
        <v>1</v>
      </c>
      <c r="AE25" t="e">
        <f>AD25*#REF!</f>
        <v>#REF!</v>
      </c>
    </row>
    <row r="26" spans="1:31" ht="32.25" customHeight="1" x14ac:dyDescent="0.25">
      <c r="A26" s="4">
        <v>14</v>
      </c>
      <c r="B26" s="8" t="s">
        <v>80</v>
      </c>
      <c r="C26" s="10" t="s">
        <v>82</v>
      </c>
      <c r="D26" s="4">
        <v>7.5</v>
      </c>
      <c r="E26" s="4" t="s">
        <v>47</v>
      </c>
      <c r="F26" s="4">
        <v>5</v>
      </c>
      <c r="G26" s="4">
        <v>11.3</v>
      </c>
      <c r="H26" s="4" t="s">
        <v>47</v>
      </c>
      <c r="I26" s="4">
        <v>6.3</v>
      </c>
      <c r="J26" s="4">
        <v>5.6</v>
      </c>
      <c r="K26" s="4">
        <v>5</v>
      </c>
      <c r="L26" s="4">
        <v>10</v>
      </c>
      <c r="M26" s="4">
        <v>1.9</v>
      </c>
      <c r="N26" s="4" t="s">
        <v>47</v>
      </c>
      <c r="O26" s="4" t="s">
        <v>47</v>
      </c>
      <c r="P26" s="4" t="s">
        <v>47</v>
      </c>
      <c r="Q26" s="4" t="s">
        <v>47</v>
      </c>
      <c r="R26" s="4" t="s">
        <v>47</v>
      </c>
      <c r="S26" s="4" t="s">
        <v>47</v>
      </c>
      <c r="T26" s="4" t="s">
        <v>47</v>
      </c>
      <c r="U26" s="4" t="s">
        <v>47</v>
      </c>
      <c r="V26" s="4">
        <v>4.0999999999999996</v>
      </c>
      <c r="W26" s="4" t="s">
        <v>47</v>
      </c>
      <c r="X26" s="4" t="s">
        <v>47</v>
      </c>
      <c r="Y26" s="4" t="s">
        <v>47</v>
      </c>
      <c r="Z26" s="4" t="s">
        <v>47</v>
      </c>
      <c r="AA26" s="6" t="s">
        <v>148</v>
      </c>
      <c r="AC26">
        <f t="shared" si="0"/>
        <v>11.3</v>
      </c>
      <c r="AD26">
        <f t="shared" si="1"/>
        <v>1</v>
      </c>
      <c r="AE26" t="e">
        <f>AD26*#REF!</f>
        <v>#REF!</v>
      </c>
    </row>
    <row r="27" spans="1:31" ht="45" x14ac:dyDescent="0.25">
      <c r="A27" s="4">
        <v>15</v>
      </c>
      <c r="B27" s="8" t="s">
        <v>81</v>
      </c>
      <c r="C27" s="10" t="s">
        <v>84</v>
      </c>
      <c r="D27" s="4">
        <v>4.7</v>
      </c>
      <c r="E27" s="4" t="s">
        <v>47</v>
      </c>
      <c r="F27" s="4" t="s">
        <v>47</v>
      </c>
      <c r="G27" s="4" t="s">
        <v>47</v>
      </c>
      <c r="H27" s="4" t="s">
        <v>47</v>
      </c>
      <c r="I27" s="4">
        <v>8.8000000000000007</v>
      </c>
      <c r="J27" s="4">
        <v>7.5</v>
      </c>
      <c r="K27" s="4">
        <v>5.6</v>
      </c>
      <c r="L27" s="4">
        <v>15</v>
      </c>
      <c r="M27" s="4">
        <v>1.9</v>
      </c>
      <c r="N27" s="4" t="s">
        <v>47</v>
      </c>
      <c r="O27" s="4" t="s">
        <v>47</v>
      </c>
      <c r="P27" s="4" t="s">
        <v>47</v>
      </c>
      <c r="Q27" s="4" t="s">
        <v>47</v>
      </c>
      <c r="R27" s="4">
        <v>4.7</v>
      </c>
      <c r="S27" s="4" t="s">
        <v>47</v>
      </c>
      <c r="T27" s="4" t="s">
        <v>47</v>
      </c>
      <c r="U27" s="4" t="s">
        <v>47</v>
      </c>
      <c r="V27" s="4" t="s">
        <v>47</v>
      </c>
      <c r="W27" s="4" t="s">
        <v>47</v>
      </c>
      <c r="X27" s="4" t="s">
        <v>47</v>
      </c>
      <c r="Y27" s="4" t="s">
        <v>47</v>
      </c>
      <c r="Z27" s="4" t="s">
        <v>47</v>
      </c>
      <c r="AA27" s="6" t="s">
        <v>143</v>
      </c>
      <c r="AC27">
        <f t="shared" si="0"/>
        <v>15</v>
      </c>
      <c r="AD27">
        <f t="shared" si="1"/>
        <v>1</v>
      </c>
      <c r="AE27" t="e">
        <f>AD27*#REF!</f>
        <v>#REF!</v>
      </c>
    </row>
    <row r="28" spans="1:31" ht="30" x14ac:dyDescent="0.25">
      <c r="A28" s="4">
        <v>16</v>
      </c>
      <c r="B28" s="8" t="s">
        <v>83</v>
      </c>
      <c r="C28" s="10" t="s">
        <v>87</v>
      </c>
      <c r="D28" s="4">
        <v>3.8</v>
      </c>
      <c r="E28" s="4" t="s">
        <v>47</v>
      </c>
      <c r="F28" s="4">
        <v>5</v>
      </c>
      <c r="G28" s="4">
        <v>11.3</v>
      </c>
      <c r="H28" s="4" t="s">
        <v>47</v>
      </c>
      <c r="I28" s="4">
        <v>3.8</v>
      </c>
      <c r="J28" s="4" t="s">
        <v>47</v>
      </c>
      <c r="K28" s="4">
        <v>5.6</v>
      </c>
      <c r="L28" s="4">
        <v>8.4</v>
      </c>
      <c r="M28" s="4">
        <v>1.9</v>
      </c>
      <c r="N28" s="4" t="s">
        <v>47</v>
      </c>
      <c r="O28" s="4">
        <v>3.3</v>
      </c>
      <c r="P28" s="4">
        <v>7.5</v>
      </c>
      <c r="Q28" s="4" t="s">
        <v>47</v>
      </c>
      <c r="R28" s="4" t="s">
        <v>47</v>
      </c>
      <c r="S28" s="4" t="s">
        <v>47</v>
      </c>
      <c r="T28" s="4" t="s">
        <v>47</v>
      </c>
      <c r="U28" s="4" t="s">
        <v>47</v>
      </c>
      <c r="V28" s="4" t="s">
        <v>47</v>
      </c>
      <c r="W28" s="4" t="s">
        <v>47</v>
      </c>
      <c r="X28" s="4" t="s">
        <v>47</v>
      </c>
      <c r="Y28" s="4" t="s">
        <v>47</v>
      </c>
      <c r="Z28" s="4" t="s">
        <v>47</v>
      </c>
      <c r="AA28" s="6" t="s">
        <v>149</v>
      </c>
      <c r="AC28">
        <f t="shared" si="0"/>
        <v>11.3</v>
      </c>
      <c r="AD28">
        <f t="shared" si="1"/>
        <v>1</v>
      </c>
      <c r="AE28" t="e">
        <f>AD28*#REF!</f>
        <v>#REF!</v>
      </c>
    </row>
    <row r="29" spans="1:31" ht="45" x14ac:dyDescent="0.25">
      <c r="A29" s="4">
        <v>17</v>
      </c>
      <c r="B29" s="8" t="s">
        <v>85</v>
      </c>
      <c r="C29" s="10" t="s">
        <v>89</v>
      </c>
      <c r="D29" s="4">
        <v>3.1</v>
      </c>
      <c r="E29" s="4" t="s">
        <v>47</v>
      </c>
      <c r="F29" s="4">
        <v>6.3</v>
      </c>
      <c r="G29" s="4">
        <v>11.3</v>
      </c>
      <c r="H29" s="4" t="s">
        <v>47</v>
      </c>
      <c r="I29" s="4">
        <v>3.8</v>
      </c>
      <c r="J29" s="4" t="s">
        <v>47</v>
      </c>
      <c r="K29" s="4">
        <v>5.6</v>
      </c>
      <c r="L29" s="4">
        <v>8.4</v>
      </c>
      <c r="M29" s="4" t="s">
        <v>47</v>
      </c>
      <c r="N29" s="4" t="s">
        <v>47</v>
      </c>
      <c r="O29" s="4">
        <v>6.6</v>
      </c>
      <c r="P29" s="4">
        <v>7.5</v>
      </c>
      <c r="Q29" s="4" t="s">
        <v>47</v>
      </c>
      <c r="R29" s="4" t="s">
        <v>47</v>
      </c>
      <c r="S29" s="4" t="s">
        <v>47</v>
      </c>
      <c r="T29" s="4" t="s">
        <v>47</v>
      </c>
      <c r="U29" s="4" t="s">
        <v>47</v>
      </c>
      <c r="V29" s="4" t="s">
        <v>47</v>
      </c>
      <c r="W29" s="4" t="s">
        <v>47</v>
      </c>
      <c r="X29" s="4" t="s">
        <v>47</v>
      </c>
      <c r="Y29" s="4" t="s">
        <v>47</v>
      </c>
      <c r="Z29" s="4" t="s">
        <v>47</v>
      </c>
      <c r="AA29" s="6" t="s">
        <v>150</v>
      </c>
      <c r="AC29">
        <f t="shared" si="0"/>
        <v>11.3</v>
      </c>
      <c r="AD29">
        <f t="shared" si="1"/>
        <v>1</v>
      </c>
      <c r="AE29" t="e">
        <f>AD29*#REF!</f>
        <v>#REF!</v>
      </c>
    </row>
    <row r="30" spans="1:31" ht="30" x14ac:dyDescent="0.25">
      <c r="A30" s="4">
        <v>18</v>
      </c>
      <c r="B30" s="8" t="s">
        <v>86</v>
      </c>
      <c r="C30" s="10" t="s">
        <v>91</v>
      </c>
      <c r="D30" s="4">
        <v>11.3</v>
      </c>
      <c r="E30" s="4" t="s">
        <v>47</v>
      </c>
      <c r="F30" s="4" t="s">
        <v>47</v>
      </c>
      <c r="G30" s="4" t="s">
        <v>47</v>
      </c>
      <c r="H30" s="4" t="s">
        <v>47</v>
      </c>
      <c r="I30" s="4" t="s">
        <v>47</v>
      </c>
      <c r="J30" s="4" t="s">
        <v>47</v>
      </c>
      <c r="K30" s="4">
        <v>1.6</v>
      </c>
      <c r="L30" s="4">
        <v>7.5</v>
      </c>
      <c r="M30" s="4">
        <v>11.3</v>
      </c>
      <c r="N30" s="4" t="s">
        <v>47</v>
      </c>
      <c r="O30" s="4" t="s">
        <v>47</v>
      </c>
      <c r="P30" s="4" t="s">
        <v>47</v>
      </c>
      <c r="Q30" s="4" t="s">
        <v>47</v>
      </c>
      <c r="R30" s="4" t="s">
        <v>47</v>
      </c>
      <c r="S30" s="4" t="s">
        <v>47</v>
      </c>
      <c r="T30" s="4" t="s">
        <v>47</v>
      </c>
      <c r="U30" s="4" t="s">
        <v>47</v>
      </c>
      <c r="V30" s="4" t="s">
        <v>47</v>
      </c>
      <c r="W30" s="4" t="s">
        <v>47</v>
      </c>
      <c r="X30" s="4" t="s">
        <v>47</v>
      </c>
      <c r="Y30" s="4" t="s">
        <v>47</v>
      </c>
      <c r="Z30" s="4" t="s">
        <v>47</v>
      </c>
      <c r="AA30" s="6" t="s">
        <v>144</v>
      </c>
      <c r="AC30">
        <f t="shared" si="0"/>
        <v>11.3</v>
      </c>
      <c r="AD30">
        <f t="shared" si="1"/>
        <v>1</v>
      </c>
      <c r="AE30" t="e">
        <f>AD30*#REF!</f>
        <v>#REF!</v>
      </c>
    </row>
    <row r="31" spans="1:31" ht="45" x14ac:dyDescent="0.25">
      <c r="A31" s="4">
        <v>19</v>
      </c>
      <c r="B31" s="8" t="s">
        <v>88</v>
      </c>
      <c r="C31" s="10" t="s">
        <v>92</v>
      </c>
      <c r="D31" s="4" t="s">
        <v>47</v>
      </c>
      <c r="E31" s="4" t="s">
        <v>47</v>
      </c>
      <c r="F31" s="4" t="s">
        <v>47</v>
      </c>
      <c r="G31" s="4" t="s">
        <v>47</v>
      </c>
      <c r="H31" s="4" t="s">
        <v>47</v>
      </c>
      <c r="I31" s="4" t="s">
        <v>47</v>
      </c>
      <c r="J31" s="4" t="s">
        <v>47</v>
      </c>
      <c r="K31" s="4">
        <v>7.5</v>
      </c>
      <c r="L31" s="4">
        <v>7.5</v>
      </c>
      <c r="M31" s="4">
        <v>3.8</v>
      </c>
      <c r="N31" s="4" t="s">
        <v>47</v>
      </c>
      <c r="O31" s="4" t="s">
        <v>47</v>
      </c>
      <c r="P31" s="4" t="s">
        <v>47</v>
      </c>
      <c r="Q31" s="4" t="s">
        <v>47</v>
      </c>
      <c r="R31" s="4" t="s">
        <v>47</v>
      </c>
      <c r="S31" s="4" t="s">
        <v>47</v>
      </c>
      <c r="T31" s="4" t="s">
        <v>47</v>
      </c>
      <c r="U31" s="4" t="s">
        <v>47</v>
      </c>
      <c r="V31" s="4" t="s">
        <v>47</v>
      </c>
      <c r="W31" s="4">
        <v>6.3</v>
      </c>
      <c r="X31" s="4">
        <v>7.5</v>
      </c>
      <c r="Y31" s="4" t="s">
        <v>47</v>
      </c>
      <c r="Z31" s="4" t="s">
        <v>47</v>
      </c>
      <c r="AA31" s="6" t="s">
        <v>144</v>
      </c>
      <c r="AC31">
        <f t="shared" si="0"/>
        <v>7.5</v>
      </c>
      <c r="AD31">
        <f t="shared" si="1"/>
        <v>1</v>
      </c>
      <c r="AE31" t="e">
        <f>AD31*#REF!</f>
        <v>#REF!</v>
      </c>
    </row>
    <row r="32" spans="1:31" ht="45" x14ac:dyDescent="0.25">
      <c r="A32" s="4">
        <v>20</v>
      </c>
      <c r="B32" s="8" t="s">
        <v>90</v>
      </c>
      <c r="C32" s="10" t="s">
        <v>93</v>
      </c>
      <c r="D32" s="4">
        <v>1.2</v>
      </c>
      <c r="E32" s="4" t="s">
        <v>47</v>
      </c>
      <c r="F32" s="4">
        <v>6.3</v>
      </c>
      <c r="G32" s="4">
        <v>4.4000000000000004</v>
      </c>
      <c r="H32" s="4" t="s">
        <v>47</v>
      </c>
      <c r="I32" s="4" t="s">
        <v>47</v>
      </c>
      <c r="J32" s="4" t="s">
        <v>47</v>
      </c>
      <c r="K32" s="4">
        <v>11.3</v>
      </c>
      <c r="L32" s="4">
        <v>9.4</v>
      </c>
      <c r="M32" s="4" t="s">
        <v>47</v>
      </c>
      <c r="N32" s="4">
        <v>1.9</v>
      </c>
      <c r="O32" s="4">
        <v>6.6</v>
      </c>
      <c r="P32" s="4">
        <v>5</v>
      </c>
      <c r="Q32" s="4">
        <v>4.7</v>
      </c>
      <c r="R32" s="4" t="s">
        <v>47</v>
      </c>
      <c r="S32" s="4" t="s">
        <v>47</v>
      </c>
      <c r="T32" s="4" t="s">
        <v>47</v>
      </c>
      <c r="U32" s="4" t="s">
        <v>47</v>
      </c>
      <c r="V32" s="4">
        <v>4.7</v>
      </c>
      <c r="W32" s="4">
        <v>4.7</v>
      </c>
      <c r="X32" s="4" t="s">
        <v>47</v>
      </c>
      <c r="Y32" s="4" t="s">
        <v>47</v>
      </c>
      <c r="Z32" s="4" t="s">
        <v>47</v>
      </c>
      <c r="AA32" s="6" t="s">
        <v>151</v>
      </c>
      <c r="AC32">
        <f t="shared" si="0"/>
        <v>11.3</v>
      </c>
      <c r="AD32">
        <f t="shared" si="1"/>
        <v>1</v>
      </c>
      <c r="AE32" t="e">
        <f>AD32*#REF!</f>
        <v>#REF!</v>
      </c>
    </row>
    <row r="33" spans="1:31" ht="60" x14ac:dyDescent="0.25">
      <c r="A33" s="4"/>
      <c r="B33" s="8" t="s">
        <v>49</v>
      </c>
      <c r="C33" s="9" t="s">
        <v>94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6"/>
      <c r="AC33">
        <f t="shared" si="0"/>
        <v>0</v>
      </c>
      <c r="AD33">
        <f t="shared" si="1"/>
        <v>0</v>
      </c>
      <c r="AE33" t="e">
        <f>AD33*#REF!</f>
        <v>#REF!</v>
      </c>
    </row>
    <row r="34" spans="1:31" ht="45" x14ac:dyDescent="0.25">
      <c r="A34" s="4">
        <v>21</v>
      </c>
      <c r="B34" s="8" t="s">
        <v>95</v>
      </c>
      <c r="C34" s="10" t="s">
        <v>96</v>
      </c>
      <c r="D34" s="4">
        <v>9.4</v>
      </c>
      <c r="E34" s="4">
        <v>7.5</v>
      </c>
      <c r="F34" s="4">
        <v>1.9</v>
      </c>
      <c r="G34" s="4" t="s">
        <v>47</v>
      </c>
      <c r="H34" s="4" t="s">
        <v>47</v>
      </c>
      <c r="I34" s="4" t="s">
        <v>47</v>
      </c>
      <c r="J34" s="4">
        <v>2.5</v>
      </c>
      <c r="K34" s="4" t="s">
        <v>47</v>
      </c>
      <c r="L34" s="4">
        <v>2.8</v>
      </c>
      <c r="M34" s="4">
        <v>5.6</v>
      </c>
      <c r="N34" s="4" t="s">
        <v>47</v>
      </c>
      <c r="O34" s="4" t="s">
        <v>47</v>
      </c>
      <c r="P34" s="4" t="s">
        <v>47</v>
      </c>
      <c r="Q34" s="4" t="s">
        <v>47</v>
      </c>
      <c r="R34" s="4">
        <v>1.9</v>
      </c>
      <c r="S34" s="4" t="s">
        <v>47</v>
      </c>
      <c r="T34" s="4" t="s">
        <v>47</v>
      </c>
      <c r="U34" s="4">
        <v>1.9</v>
      </c>
      <c r="V34" s="4" t="s">
        <v>47</v>
      </c>
      <c r="W34" s="4" t="s">
        <v>47</v>
      </c>
      <c r="X34" s="4">
        <v>15</v>
      </c>
      <c r="Y34" s="4">
        <v>15.6</v>
      </c>
      <c r="Z34" s="4" t="s">
        <v>47</v>
      </c>
      <c r="AA34" s="6" t="s">
        <v>152</v>
      </c>
      <c r="AC34">
        <f t="shared" si="0"/>
        <v>15.6</v>
      </c>
      <c r="AD34">
        <f t="shared" si="1"/>
        <v>1</v>
      </c>
      <c r="AE34" t="e">
        <f>AD34*#REF!</f>
        <v>#REF!</v>
      </c>
    </row>
    <row r="35" spans="1:31" ht="75" x14ac:dyDescent="0.25">
      <c r="A35" s="4">
        <v>22</v>
      </c>
      <c r="B35" s="8" t="s">
        <v>97</v>
      </c>
      <c r="C35" s="10" t="s">
        <v>98</v>
      </c>
      <c r="D35" s="4">
        <v>19.7</v>
      </c>
      <c r="E35" s="4" t="s">
        <v>47</v>
      </c>
      <c r="F35" s="4">
        <v>3.8</v>
      </c>
      <c r="G35" s="4">
        <v>7.5</v>
      </c>
      <c r="H35" s="4" t="s">
        <v>47</v>
      </c>
      <c r="I35" s="4">
        <v>5.6</v>
      </c>
      <c r="J35" s="4">
        <v>1.9</v>
      </c>
      <c r="K35" s="4" t="s">
        <v>47</v>
      </c>
      <c r="L35" s="4">
        <v>12.5</v>
      </c>
      <c r="M35" s="4" t="s">
        <v>47</v>
      </c>
      <c r="N35" s="4" t="s">
        <v>47</v>
      </c>
      <c r="O35" s="4">
        <v>2.2000000000000002</v>
      </c>
      <c r="P35" s="4">
        <v>7.5</v>
      </c>
      <c r="Q35" s="4" t="s">
        <v>47</v>
      </c>
      <c r="R35" s="4" t="s">
        <v>47</v>
      </c>
      <c r="S35" s="4" t="s">
        <v>47</v>
      </c>
      <c r="T35" s="4">
        <v>1.1000000000000001</v>
      </c>
      <c r="U35" s="4" t="s">
        <v>47</v>
      </c>
      <c r="V35" s="4">
        <v>2.8</v>
      </c>
      <c r="W35" s="4" t="s">
        <v>47</v>
      </c>
      <c r="X35" s="4">
        <v>19.7</v>
      </c>
      <c r="Y35" s="4">
        <v>11.3</v>
      </c>
      <c r="Z35" s="4" t="s">
        <v>47</v>
      </c>
      <c r="AA35" s="6" t="s">
        <v>153</v>
      </c>
      <c r="AC35">
        <f t="shared" si="0"/>
        <v>19.7</v>
      </c>
      <c r="AD35">
        <f t="shared" si="1"/>
        <v>1</v>
      </c>
      <c r="AE35" t="e">
        <f>AD35*#REF!</f>
        <v>#REF!</v>
      </c>
    </row>
    <row r="36" spans="1:31" ht="60" x14ac:dyDescent="0.25">
      <c r="A36" s="4">
        <v>23</v>
      </c>
      <c r="B36" s="8" t="s">
        <v>99</v>
      </c>
      <c r="C36" s="10" t="s">
        <v>100</v>
      </c>
      <c r="D36" s="4">
        <v>11.3</v>
      </c>
      <c r="E36" s="4" t="s">
        <v>47</v>
      </c>
      <c r="F36" s="4" t="s">
        <v>47</v>
      </c>
      <c r="G36" s="4" t="s">
        <v>47</v>
      </c>
      <c r="H36" s="4" t="s">
        <v>47</v>
      </c>
      <c r="I36" s="4" t="s">
        <v>47</v>
      </c>
      <c r="J36" s="4" t="s">
        <v>47</v>
      </c>
      <c r="K36" s="4" t="s">
        <v>47</v>
      </c>
      <c r="L36" s="4">
        <v>7.5</v>
      </c>
      <c r="M36" s="4">
        <v>7.5</v>
      </c>
      <c r="N36" s="4" t="s">
        <v>47</v>
      </c>
      <c r="O36" s="4" t="s">
        <v>47</v>
      </c>
      <c r="P36" s="4" t="s">
        <v>47</v>
      </c>
      <c r="Q36" s="4" t="s">
        <v>47</v>
      </c>
      <c r="R36" s="4">
        <v>2.8</v>
      </c>
      <c r="S36" s="4" t="s">
        <v>47</v>
      </c>
      <c r="T36" s="4" t="s">
        <v>47</v>
      </c>
      <c r="U36" s="4" t="s">
        <v>47</v>
      </c>
      <c r="V36" s="4" t="s">
        <v>47</v>
      </c>
      <c r="W36" s="4" t="s">
        <v>47</v>
      </c>
      <c r="X36" s="4">
        <v>1.6</v>
      </c>
      <c r="Y36" s="4" t="s">
        <v>47</v>
      </c>
      <c r="Z36" s="4" t="s">
        <v>47</v>
      </c>
      <c r="AA36" s="6" t="s">
        <v>152</v>
      </c>
      <c r="AC36">
        <f t="shared" si="0"/>
        <v>11.3</v>
      </c>
      <c r="AD36">
        <f t="shared" si="1"/>
        <v>1</v>
      </c>
      <c r="AE36" t="e">
        <f>AD36*#REF!</f>
        <v>#REF!</v>
      </c>
    </row>
    <row r="37" spans="1:31" ht="45" x14ac:dyDescent="0.25">
      <c r="A37" s="4"/>
      <c r="B37" s="8" t="s">
        <v>101</v>
      </c>
      <c r="C37" s="10" t="s">
        <v>102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6"/>
      <c r="AC37">
        <f t="shared" si="0"/>
        <v>0</v>
      </c>
      <c r="AD37">
        <f t="shared" si="1"/>
        <v>0</v>
      </c>
      <c r="AE37" t="e">
        <f>AD37*#REF!</f>
        <v>#REF!</v>
      </c>
    </row>
    <row r="38" spans="1:31" ht="30" x14ac:dyDescent="0.25">
      <c r="A38" s="4">
        <v>24</v>
      </c>
      <c r="B38" s="8" t="s">
        <v>103</v>
      </c>
      <c r="C38" s="11" t="s">
        <v>132</v>
      </c>
      <c r="D38" s="4">
        <v>11.3</v>
      </c>
      <c r="E38" s="4">
        <v>16.899999999999999</v>
      </c>
      <c r="F38" s="4">
        <v>18.8</v>
      </c>
      <c r="G38" s="4">
        <v>7.5</v>
      </c>
      <c r="H38" s="4" t="s">
        <v>47</v>
      </c>
      <c r="I38" s="4">
        <v>18.8</v>
      </c>
      <c r="J38" s="4">
        <v>6.3</v>
      </c>
      <c r="K38" s="4" t="s">
        <v>47</v>
      </c>
      <c r="L38" s="4">
        <v>18.8</v>
      </c>
      <c r="M38" s="4">
        <v>7.5</v>
      </c>
      <c r="N38" s="4" t="s">
        <v>47</v>
      </c>
      <c r="O38" s="4" t="s">
        <v>47</v>
      </c>
      <c r="P38" s="4" t="s">
        <v>47</v>
      </c>
      <c r="Q38" s="4" t="s">
        <v>47</v>
      </c>
      <c r="R38" s="4" t="s">
        <v>47</v>
      </c>
      <c r="S38" s="4" t="s">
        <v>47</v>
      </c>
      <c r="T38" s="4">
        <v>4.7</v>
      </c>
      <c r="U38" s="4" t="s">
        <v>47</v>
      </c>
      <c r="V38" s="4" t="s">
        <v>47</v>
      </c>
      <c r="W38" s="4" t="s">
        <v>47</v>
      </c>
      <c r="X38" s="4" t="s">
        <v>47</v>
      </c>
      <c r="Y38" s="4" t="s">
        <v>47</v>
      </c>
      <c r="Z38" s="4" t="s">
        <v>47</v>
      </c>
      <c r="AA38" s="6" t="s">
        <v>152</v>
      </c>
      <c r="AC38">
        <f t="shared" si="0"/>
        <v>18.8</v>
      </c>
      <c r="AD38">
        <f t="shared" si="1"/>
        <v>1</v>
      </c>
      <c r="AE38" t="e">
        <f>AD38*#REF!</f>
        <v>#REF!</v>
      </c>
    </row>
    <row r="39" spans="1:31" ht="30" x14ac:dyDescent="0.25">
      <c r="A39" s="4">
        <v>25</v>
      </c>
      <c r="B39" s="8" t="s">
        <v>104</v>
      </c>
      <c r="C39" s="11" t="s">
        <v>105</v>
      </c>
      <c r="D39" s="4">
        <v>3.8</v>
      </c>
      <c r="E39" s="4">
        <v>7.5</v>
      </c>
      <c r="F39" s="4" t="s">
        <v>47</v>
      </c>
      <c r="G39" s="4" t="s">
        <v>47</v>
      </c>
      <c r="H39" s="4" t="s">
        <v>47</v>
      </c>
      <c r="I39" s="4" t="s">
        <v>47</v>
      </c>
      <c r="J39" s="4" t="s">
        <v>47</v>
      </c>
      <c r="K39" s="4" t="s">
        <v>47</v>
      </c>
      <c r="L39" s="4">
        <v>2.5</v>
      </c>
      <c r="M39" s="4">
        <v>7.5</v>
      </c>
      <c r="N39" s="4" t="s">
        <v>47</v>
      </c>
      <c r="O39" s="4" t="s">
        <v>47</v>
      </c>
      <c r="P39" s="4" t="s">
        <v>47</v>
      </c>
      <c r="Q39" s="4" t="s">
        <v>47</v>
      </c>
      <c r="R39" s="4" t="s">
        <v>47</v>
      </c>
      <c r="S39" s="4" t="s">
        <v>47</v>
      </c>
      <c r="T39" s="4" t="s">
        <v>47</v>
      </c>
      <c r="U39" s="4" t="s">
        <v>47</v>
      </c>
      <c r="V39" s="4" t="s">
        <v>47</v>
      </c>
      <c r="W39" s="4" t="s">
        <v>47</v>
      </c>
      <c r="X39" s="4" t="s">
        <v>47</v>
      </c>
      <c r="Y39" s="4">
        <v>1.9</v>
      </c>
      <c r="Z39" s="4" t="s">
        <v>47</v>
      </c>
      <c r="AA39" s="6" t="s">
        <v>154</v>
      </c>
      <c r="AC39">
        <f t="shared" si="0"/>
        <v>7.5</v>
      </c>
      <c r="AD39">
        <f t="shared" si="1"/>
        <v>1</v>
      </c>
      <c r="AE39" t="e">
        <f>AD39*#REF!</f>
        <v>#REF!</v>
      </c>
    </row>
    <row r="40" spans="1:31" ht="90" x14ac:dyDescent="0.25">
      <c r="A40" s="4"/>
      <c r="B40" s="8" t="s">
        <v>50</v>
      </c>
      <c r="C40" s="9" t="s">
        <v>106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6"/>
      <c r="AC40">
        <f t="shared" si="0"/>
        <v>0</v>
      </c>
      <c r="AD40">
        <f t="shared" si="1"/>
        <v>0</v>
      </c>
      <c r="AE40" t="e">
        <f>AD40*#REF!</f>
        <v>#REF!</v>
      </c>
    </row>
    <row r="41" spans="1:31" ht="45" x14ac:dyDescent="0.25">
      <c r="A41" s="4">
        <v>26</v>
      </c>
      <c r="B41" s="8" t="s">
        <v>107</v>
      </c>
      <c r="C41" s="10" t="s">
        <v>108</v>
      </c>
      <c r="D41" s="4">
        <v>5.6</v>
      </c>
      <c r="E41" s="4">
        <v>8.4</v>
      </c>
      <c r="F41" s="4">
        <v>7.5</v>
      </c>
      <c r="G41" s="4">
        <v>11.3</v>
      </c>
      <c r="H41" s="4">
        <v>5</v>
      </c>
      <c r="I41" s="4">
        <v>1.3</v>
      </c>
      <c r="J41" s="4" t="s">
        <v>47</v>
      </c>
      <c r="K41" s="4" t="s">
        <v>47</v>
      </c>
      <c r="L41" s="4">
        <v>2.5</v>
      </c>
      <c r="M41" s="4">
        <v>6.3</v>
      </c>
      <c r="N41" s="4" t="s">
        <v>47</v>
      </c>
      <c r="O41" s="4" t="s">
        <v>47</v>
      </c>
      <c r="P41" s="4" t="s">
        <v>47</v>
      </c>
      <c r="Q41" s="4" t="s">
        <v>47</v>
      </c>
      <c r="R41" s="4">
        <v>7.5</v>
      </c>
      <c r="S41" s="4">
        <v>3.1</v>
      </c>
      <c r="T41" s="4" t="s">
        <v>47</v>
      </c>
      <c r="U41" s="4" t="s">
        <v>47</v>
      </c>
      <c r="V41" s="4" t="s">
        <v>47</v>
      </c>
      <c r="W41" s="4" t="s">
        <v>47</v>
      </c>
      <c r="X41" s="4" t="s">
        <v>47</v>
      </c>
      <c r="Y41" s="4" t="s">
        <v>47</v>
      </c>
      <c r="Z41" s="4" t="s">
        <v>47</v>
      </c>
      <c r="AA41" s="6" t="s">
        <v>133</v>
      </c>
      <c r="AC41">
        <f t="shared" si="0"/>
        <v>11.3</v>
      </c>
      <c r="AD41">
        <f t="shared" si="1"/>
        <v>1</v>
      </c>
      <c r="AE41" t="e">
        <f>AD41*#REF!</f>
        <v>#REF!</v>
      </c>
    </row>
    <row r="42" spans="1:31" ht="30" x14ac:dyDescent="0.25">
      <c r="A42" s="4">
        <v>27</v>
      </c>
      <c r="B42" s="8" t="s">
        <v>109</v>
      </c>
      <c r="C42" s="10" t="s">
        <v>110</v>
      </c>
      <c r="D42" s="4" t="s">
        <v>47</v>
      </c>
      <c r="E42" s="4">
        <v>12.5</v>
      </c>
      <c r="F42" s="4">
        <v>3.8</v>
      </c>
      <c r="G42" s="4" t="s">
        <v>47</v>
      </c>
      <c r="H42" s="4" t="s">
        <v>47</v>
      </c>
      <c r="I42" s="4" t="s">
        <v>47</v>
      </c>
      <c r="J42" s="4" t="s">
        <v>47</v>
      </c>
      <c r="K42" s="4" t="s">
        <v>47</v>
      </c>
      <c r="L42" s="4">
        <v>1.9</v>
      </c>
      <c r="M42" s="4">
        <v>5</v>
      </c>
      <c r="N42" s="4" t="s">
        <v>47</v>
      </c>
      <c r="O42" s="4" t="s">
        <v>47</v>
      </c>
      <c r="P42" s="4" t="s">
        <v>47</v>
      </c>
      <c r="Q42" s="4" t="s">
        <v>47</v>
      </c>
      <c r="R42" s="4" t="s">
        <v>47</v>
      </c>
      <c r="S42" s="4" t="s">
        <v>47</v>
      </c>
      <c r="T42" s="4">
        <v>2.8</v>
      </c>
      <c r="U42" s="4" t="s">
        <v>47</v>
      </c>
      <c r="V42" s="4" t="s">
        <v>47</v>
      </c>
      <c r="W42" s="4" t="s">
        <v>47</v>
      </c>
      <c r="X42" s="4" t="s">
        <v>47</v>
      </c>
      <c r="Y42" s="4" t="s">
        <v>47</v>
      </c>
      <c r="Z42" s="4" t="s">
        <v>47</v>
      </c>
      <c r="AA42" s="6" t="s">
        <v>133</v>
      </c>
      <c r="AC42">
        <f t="shared" si="0"/>
        <v>12.5</v>
      </c>
      <c r="AD42">
        <f t="shared" si="1"/>
        <v>1</v>
      </c>
      <c r="AE42" t="e">
        <f>AD42*#REF!</f>
        <v>#REF!</v>
      </c>
    </row>
    <row r="43" spans="1:31" ht="30" x14ac:dyDescent="0.25">
      <c r="A43" s="4">
        <v>28</v>
      </c>
      <c r="B43" s="8" t="s">
        <v>111</v>
      </c>
      <c r="C43" s="10" t="s">
        <v>112</v>
      </c>
      <c r="D43" s="4" t="s">
        <v>47</v>
      </c>
      <c r="E43" s="4">
        <v>11.3</v>
      </c>
      <c r="F43" s="4" t="s">
        <v>47</v>
      </c>
      <c r="G43" s="4" t="s">
        <v>47</v>
      </c>
      <c r="H43" s="4" t="s">
        <v>47</v>
      </c>
      <c r="I43" s="4" t="s">
        <v>47</v>
      </c>
      <c r="J43" s="4" t="s">
        <v>47</v>
      </c>
      <c r="K43" s="4" t="s">
        <v>47</v>
      </c>
      <c r="L43" s="4">
        <v>1.9</v>
      </c>
      <c r="M43" s="4">
        <v>1.4</v>
      </c>
      <c r="N43" s="4" t="s">
        <v>47</v>
      </c>
      <c r="O43" s="4" t="s">
        <v>47</v>
      </c>
      <c r="P43" s="4" t="s">
        <v>47</v>
      </c>
      <c r="Q43" s="4" t="s">
        <v>47</v>
      </c>
      <c r="R43" s="4" t="s">
        <v>47</v>
      </c>
      <c r="S43" s="4" t="s">
        <v>47</v>
      </c>
      <c r="T43" s="4" t="s">
        <v>47</v>
      </c>
      <c r="U43" s="4" t="s">
        <v>47</v>
      </c>
      <c r="V43" s="4" t="s">
        <v>47</v>
      </c>
      <c r="W43" s="4" t="s">
        <v>47</v>
      </c>
      <c r="X43" s="4" t="s">
        <v>47</v>
      </c>
      <c r="Y43" s="4" t="s">
        <v>47</v>
      </c>
      <c r="Z43" s="4" t="s">
        <v>47</v>
      </c>
      <c r="AA43" s="6" t="s">
        <v>134</v>
      </c>
      <c r="AC43">
        <f t="shared" si="0"/>
        <v>11.3</v>
      </c>
      <c r="AD43">
        <f t="shared" si="1"/>
        <v>1</v>
      </c>
      <c r="AE43" t="e">
        <f>AD43*#REF!</f>
        <v>#REF!</v>
      </c>
    </row>
    <row r="44" spans="1:31" ht="30" x14ac:dyDescent="0.25">
      <c r="A44" s="4">
        <v>29</v>
      </c>
      <c r="B44" s="8" t="s">
        <v>113</v>
      </c>
      <c r="C44" s="10" t="s">
        <v>114</v>
      </c>
      <c r="D44" s="4">
        <v>18.8</v>
      </c>
      <c r="E44" s="4">
        <v>3.8</v>
      </c>
      <c r="F44" s="4">
        <v>3.1</v>
      </c>
      <c r="G44" s="4">
        <v>5.6</v>
      </c>
      <c r="H44" s="4" t="s">
        <v>47</v>
      </c>
      <c r="I44" s="4">
        <v>1.9</v>
      </c>
      <c r="J44" s="4">
        <v>7.5</v>
      </c>
      <c r="K44" s="4" t="s">
        <v>47</v>
      </c>
      <c r="L44" s="4">
        <v>15</v>
      </c>
      <c r="M44" s="4">
        <v>9.4</v>
      </c>
      <c r="N44" s="4" t="s">
        <v>47</v>
      </c>
      <c r="O44" s="4" t="s">
        <v>47</v>
      </c>
      <c r="P44" s="4" t="s">
        <v>47</v>
      </c>
      <c r="Q44" s="4" t="s">
        <v>47</v>
      </c>
      <c r="R44" s="4">
        <v>9.4</v>
      </c>
      <c r="S44" s="4">
        <v>2.2999999999999998</v>
      </c>
      <c r="T44" s="4" t="s">
        <v>47</v>
      </c>
      <c r="U44" s="4" t="s">
        <v>47</v>
      </c>
      <c r="V44" s="4" t="s">
        <v>47</v>
      </c>
      <c r="W44" s="4" t="s">
        <v>47</v>
      </c>
      <c r="X44" s="4" t="s">
        <v>47</v>
      </c>
      <c r="Y44" s="4">
        <v>1.3</v>
      </c>
      <c r="Z44" s="4" t="s">
        <v>47</v>
      </c>
      <c r="AA44" s="6" t="s">
        <v>135</v>
      </c>
      <c r="AC44">
        <f t="shared" si="0"/>
        <v>18.8</v>
      </c>
      <c r="AD44">
        <f t="shared" si="1"/>
        <v>1</v>
      </c>
      <c r="AE44" t="e">
        <f>AD44*#REF!</f>
        <v>#REF!</v>
      </c>
    </row>
    <row r="45" spans="1:31" ht="30" x14ac:dyDescent="0.25">
      <c r="A45" s="4">
        <v>30</v>
      </c>
      <c r="B45" s="8" t="s">
        <v>115</v>
      </c>
      <c r="C45" s="10" t="s">
        <v>116</v>
      </c>
      <c r="D45" s="4">
        <v>6.3</v>
      </c>
      <c r="E45" s="4" t="s">
        <v>47</v>
      </c>
      <c r="F45" s="4">
        <v>10</v>
      </c>
      <c r="G45" s="4">
        <v>11.3</v>
      </c>
      <c r="H45" s="4" t="s">
        <v>47</v>
      </c>
      <c r="I45" s="4" t="s">
        <v>47</v>
      </c>
      <c r="J45" s="4">
        <v>6.3</v>
      </c>
      <c r="K45" s="4">
        <v>1.9</v>
      </c>
      <c r="L45" s="4">
        <v>18.8</v>
      </c>
      <c r="M45" s="4" t="s">
        <v>47</v>
      </c>
      <c r="N45" s="4" t="s">
        <v>47</v>
      </c>
      <c r="O45" s="4" t="s">
        <v>47</v>
      </c>
      <c r="P45" s="4">
        <v>3.1</v>
      </c>
      <c r="Q45" s="4" t="s">
        <v>47</v>
      </c>
      <c r="R45" s="4">
        <v>3.8</v>
      </c>
      <c r="S45" s="4">
        <v>1.6</v>
      </c>
      <c r="T45" s="4">
        <v>1.9</v>
      </c>
      <c r="U45" s="4" t="s">
        <v>47</v>
      </c>
      <c r="V45" s="4" t="s">
        <v>47</v>
      </c>
      <c r="W45" s="4" t="s">
        <v>47</v>
      </c>
      <c r="X45" s="4">
        <v>2.5</v>
      </c>
      <c r="Y45" s="4">
        <v>1.3</v>
      </c>
      <c r="Z45" s="4" t="s">
        <v>47</v>
      </c>
      <c r="AA45" s="6" t="s">
        <v>136</v>
      </c>
      <c r="AD45">
        <f>SUM(AD11:AD44)</f>
        <v>27</v>
      </c>
      <c r="AE45" t="e">
        <f>SUM(AE11:AE44)</f>
        <v>#REF!</v>
      </c>
    </row>
    <row r="46" spans="1:31" x14ac:dyDescent="0.25">
      <c r="A46" s="4">
        <v>31</v>
      </c>
      <c r="B46" s="8" t="s">
        <v>117</v>
      </c>
      <c r="C46" s="10" t="s">
        <v>118</v>
      </c>
      <c r="D46" s="4">
        <v>14.1</v>
      </c>
      <c r="E46" s="4">
        <v>7</v>
      </c>
      <c r="F46" s="4">
        <v>3.8</v>
      </c>
      <c r="G46" s="4">
        <v>18.8</v>
      </c>
      <c r="H46" s="4" t="s">
        <v>47</v>
      </c>
      <c r="I46" s="4" t="s">
        <v>47</v>
      </c>
      <c r="J46" s="4">
        <v>4.7</v>
      </c>
      <c r="K46" s="4" t="s">
        <v>47</v>
      </c>
      <c r="L46" s="4">
        <v>3.8</v>
      </c>
      <c r="M46" s="4">
        <v>4.7</v>
      </c>
      <c r="N46" s="4" t="s">
        <v>47</v>
      </c>
      <c r="O46" s="4" t="s">
        <v>47</v>
      </c>
      <c r="P46" s="4" t="s">
        <v>47</v>
      </c>
      <c r="Q46" s="4" t="s">
        <v>47</v>
      </c>
      <c r="R46" s="4">
        <v>18.8</v>
      </c>
      <c r="S46" s="4">
        <v>1.2</v>
      </c>
      <c r="T46" s="4" t="s">
        <v>47</v>
      </c>
      <c r="U46" s="4">
        <v>1.2</v>
      </c>
      <c r="V46" s="4" t="s">
        <v>47</v>
      </c>
      <c r="W46" s="4" t="s">
        <v>47</v>
      </c>
      <c r="X46" s="4" t="s">
        <v>47</v>
      </c>
      <c r="Y46" s="4" t="s">
        <v>47</v>
      </c>
      <c r="Z46" s="4" t="s">
        <v>47</v>
      </c>
      <c r="AA46" s="6" t="s">
        <v>134</v>
      </c>
    </row>
    <row r="47" spans="1:31" ht="60" x14ac:dyDescent="0.25">
      <c r="A47" s="4">
        <v>32</v>
      </c>
      <c r="B47" s="8" t="s">
        <v>119</v>
      </c>
      <c r="C47" s="10" t="s">
        <v>120</v>
      </c>
      <c r="D47" s="4" t="s">
        <v>47</v>
      </c>
      <c r="E47" s="4" t="s">
        <v>47</v>
      </c>
      <c r="F47" s="4" t="s">
        <v>47</v>
      </c>
      <c r="G47" s="4">
        <v>1.3</v>
      </c>
      <c r="H47" s="4" t="s">
        <v>47</v>
      </c>
      <c r="I47" s="4">
        <v>19.7</v>
      </c>
      <c r="J47" s="4" t="s">
        <v>47</v>
      </c>
      <c r="K47" s="4">
        <v>15</v>
      </c>
      <c r="L47" s="4">
        <v>1.9</v>
      </c>
      <c r="M47" s="4" t="s">
        <v>47</v>
      </c>
      <c r="N47" s="4" t="s">
        <v>47</v>
      </c>
      <c r="O47" s="4" t="s">
        <v>47</v>
      </c>
      <c r="P47" s="4" t="s">
        <v>47</v>
      </c>
      <c r="Q47" s="4" t="s">
        <v>47</v>
      </c>
      <c r="R47" s="4" t="s">
        <v>47</v>
      </c>
      <c r="S47" s="4" t="s">
        <v>47</v>
      </c>
      <c r="T47" s="4" t="s">
        <v>47</v>
      </c>
      <c r="U47" s="4" t="s">
        <v>47</v>
      </c>
      <c r="V47" s="4" t="s">
        <v>47</v>
      </c>
      <c r="W47" s="4" t="s">
        <v>47</v>
      </c>
      <c r="X47" s="4" t="s">
        <v>47</v>
      </c>
      <c r="Y47" s="4" t="s">
        <v>47</v>
      </c>
      <c r="Z47" s="4" t="s">
        <v>47</v>
      </c>
      <c r="AA47" s="6" t="s">
        <v>136</v>
      </c>
    </row>
    <row r="48" spans="1:31" ht="30" x14ac:dyDescent="0.25">
      <c r="A48" s="4">
        <v>33</v>
      </c>
      <c r="B48" s="8" t="s">
        <v>121</v>
      </c>
      <c r="C48" s="10" t="s">
        <v>122</v>
      </c>
      <c r="D48" s="4">
        <v>3.8</v>
      </c>
      <c r="E48" s="4">
        <v>3.8</v>
      </c>
      <c r="F48" s="4" t="s">
        <v>47</v>
      </c>
      <c r="G48" s="4" t="s">
        <v>47</v>
      </c>
      <c r="H48" s="4" t="s">
        <v>47</v>
      </c>
      <c r="I48" s="4" t="s">
        <v>47</v>
      </c>
      <c r="J48" s="4" t="s">
        <v>47</v>
      </c>
      <c r="K48" s="4" t="s">
        <v>47</v>
      </c>
      <c r="L48" s="4">
        <v>18.8</v>
      </c>
      <c r="M48" s="4" t="s">
        <v>47</v>
      </c>
      <c r="N48" s="4" t="s">
        <v>47</v>
      </c>
      <c r="O48" s="4" t="s">
        <v>47</v>
      </c>
      <c r="P48" s="4" t="s">
        <v>47</v>
      </c>
      <c r="Q48" s="4" t="s">
        <v>47</v>
      </c>
      <c r="R48" s="4" t="s">
        <v>47</v>
      </c>
      <c r="S48" s="4" t="s">
        <v>47</v>
      </c>
      <c r="T48" s="4" t="s">
        <v>47</v>
      </c>
      <c r="U48" s="4" t="s">
        <v>47</v>
      </c>
      <c r="V48" s="4">
        <v>2.8</v>
      </c>
      <c r="W48" s="4" t="s">
        <v>47</v>
      </c>
      <c r="X48" s="4" t="s">
        <v>47</v>
      </c>
      <c r="Y48" s="4" t="s">
        <v>47</v>
      </c>
      <c r="Z48" s="4" t="s">
        <v>47</v>
      </c>
      <c r="AA48" s="6" t="s">
        <v>136</v>
      </c>
    </row>
    <row r="49" spans="1:27" ht="45" x14ac:dyDescent="0.25">
      <c r="A49" s="4">
        <v>34</v>
      </c>
      <c r="B49" s="8" t="s">
        <v>123</v>
      </c>
      <c r="C49" s="10" t="s">
        <v>124</v>
      </c>
      <c r="D49" s="4">
        <v>2.8</v>
      </c>
      <c r="E49" s="4" t="s">
        <v>47</v>
      </c>
      <c r="F49" s="4" t="s">
        <v>47</v>
      </c>
      <c r="G49" s="4">
        <v>5.6</v>
      </c>
      <c r="H49" s="4" t="s">
        <v>47</v>
      </c>
      <c r="I49" s="4">
        <v>16.899999999999999</v>
      </c>
      <c r="J49" s="4" t="s">
        <v>47</v>
      </c>
      <c r="K49" s="4">
        <v>18.8</v>
      </c>
      <c r="L49" s="4">
        <v>5</v>
      </c>
      <c r="M49" s="4" t="s">
        <v>47</v>
      </c>
      <c r="N49" s="4" t="s">
        <v>47</v>
      </c>
      <c r="O49" s="4" t="s">
        <v>47</v>
      </c>
      <c r="P49" s="4" t="s">
        <v>47</v>
      </c>
      <c r="Q49" s="4" t="s">
        <v>47</v>
      </c>
      <c r="R49" s="4" t="s">
        <v>47</v>
      </c>
      <c r="S49" s="4" t="s">
        <v>47</v>
      </c>
      <c r="T49" s="4" t="s">
        <v>47</v>
      </c>
      <c r="U49" s="4" t="s">
        <v>47</v>
      </c>
      <c r="V49" s="4" t="s">
        <v>47</v>
      </c>
      <c r="W49" s="4" t="s">
        <v>47</v>
      </c>
      <c r="X49" s="4" t="s">
        <v>47</v>
      </c>
      <c r="Y49" s="4" t="s">
        <v>47</v>
      </c>
      <c r="Z49" s="4" t="s">
        <v>47</v>
      </c>
      <c r="AA49" s="6" t="s">
        <v>136</v>
      </c>
    </row>
    <row r="52" spans="1:27" x14ac:dyDescent="0.25">
      <c r="AA52" s="7" t="s">
        <v>127</v>
      </c>
    </row>
  </sheetData>
  <sheetProtection algorithmName="SHA-512" hashValue="VVJvgmDG/eAyKGOcdDTS44kbYolWardvdTr336hh2/UyLdhQtHB5H6NrN0mgxAcg1UqDiIUWCmw6CiFPNKpvjA==" saltValue="hHYQgzTMlIrF4rzqZba10Q==" spinCount="100000" sheet="1" objects="1" scenarios="1"/>
  <mergeCells count="8">
    <mergeCell ref="A3:AA3"/>
    <mergeCell ref="A4:AA4"/>
    <mergeCell ref="A5:AA5"/>
    <mergeCell ref="A7:A8"/>
    <mergeCell ref="B7:B8"/>
    <mergeCell ref="C7:C8"/>
    <mergeCell ref="AA7:AA8"/>
    <mergeCell ref="D7:Z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2020-09-04T11:12:45Z</dcterms:modified>
</cp:coreProperties>
</file>